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usdhs-my.sharepoint.com/personal/james_e_scheye_hq_dhs_gov/Documents/Desktop/"/>
    </mc:Choice>
  </mc:AlternateContent>
  <xr:revisionPtr revIDLastSave="94" documentId="8_{2460FE46-4170-4371-9CAE-CD4B458D797A}" xr6:coauthVersionLast="46" xr6:coauthVersionMax="46" xr10:uidLastSave="{DAA971C5-4389-4CAB-B864-03D2B51663BD}"/>
  <bookViews>
    <workbookView xWindow="-108" yWindow="-108" windowWidth="23256" windowHeight="12576" activeTab="3" xr2:uid="{00000000-000D-0000-FFFF-FFFF00000000}"/>
  </bookViews>
  <sheets>
    <sheet name="Figure 1" sheetId="12" r:id="rId1"/>
    <sheet name="table 1" sheetId="1" r:id="rId2"/>
    <sheet name="table 2" sheetId="2" r:id="rId3"/>
    <sheet name="Table 3" sheetId="7" r:id="rId4"/>
    <sheet name="table 4" sheetId="3" r:id="rId5"/>
    <sheet name="table 5" sheetId="4" r:id="rId6"/>
    <sheet name="table 6" sheetId="5" r:id="rId7"/>
    <sheet name="table 7" sheetId="11" r:id="rId8"/>
  </sheets>
  <definedNames>
    <definedName name="_Hlk25756235" localSheetId="5">'table 5'!$B$17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 i="7" l="1"/>
  <c r="O5" i="7"/>
  <c r="O6" i="7"/>
  <c r="O7" i="7"/>
  <c r="O8" i="7"/>
  <c r="O9" i="7"/>
  <c r="O10" i="7"/>
  <c r="O17" i="7" s="1"/>
  <c r="O11" i="7"/>
  <c r="O12" i="7"/>
  <c r="O13" i="7"/>
  <c r="O14" i="7"/>
  <c r="O15" i="7"/>
  <c r="O16" i="7"/>
  <c r="C17" i="7"/>
  <c r="D17" i="7"/>
  <c r="E17" i="7"/>
  <c r="F17" i="7"/>
  <c r="G17" i="7"/>
  <c r="H17" i="7"/>
  <c r="I17" i="7"/>
  <c r="J17" i="7"/>
  <c r="K17" i="7"/>
  <c r="L17" i="7"/>
  <c r="M17" i="7"/>
  <c r="N17" i="7"/>
  <c r="O10" i="1" l="1"/>
  <c r="O9" i="1"/>
  <c r="O8" i="1"/>
  <c r="O7" i="1"/>
  <c r="O6" i="1"/>
  <c r="O5" i="1"/>
  <c r="O4" i="1"/>
  <c r="O19" i="1"/>
  <c r="O18" i="1"/>
  <c r="O17" i="1"/>
  <c r="O16" i="1"/>
  <c r="L20" i="1"/>
  <c r="K20" i="1"/>
  <c r="J20" i="1"/>
  <c r="I20" i="1"/>
  <c r="H20" i="1"/>
  <c r="G20" i="1"/>
  <c r="F20" i="1"/>
  <c r="E20" i="1"/>
  <c r="D20" i="1"/>
  <c r="C20" i="1"/>
  <c r="L11" i="1"/>
  <c r="K11" i="1"/>
  <c r="J11" i="1"/>
  <c r="I11" i="1"/>
  <c r="H11" i="1"/>
  <c r="G11" i="1"/>
  <c r="F11" i="1"/>
  <c r="E11" i="1"/>
  <c r="D11" i="1"/>
  <c r="C11" i="1"/>
  <c r="O20" i="1" l="1"/>
  <c r="O11" i="1"/>
  <c r="C18" i="5"/>
  <c r="D17" i="11" l="1"/>
  <c r="C17" i="11"/>
  <c r="N23" i="7"/>
  <c r="N24" i="7"/>
  <c r="N27" i="7"/>
  <c r="N26" i="7"/>
  <c r="N25" i="7"/>
  <c r="N22" i="7"/>
  <c r="N21" i="7"/>
  <c r="O5" i="2"/>
  <c r="O4" i="2"/>
  <c r="O3" i="2"/>
  <c r="N28" i="7" l="1"/>
  <c r="C16" i="4" l="1"/>
  <c r="C19" i="3"/>
  <c r="M27" i="7"/>
  <c r="M26" i="7"/>
  <c r="M25" i="7"/>
  <c r="M24" i="7"/>
  <c r="M23" i="7"/>
  <c r="M22" i="7"/>
  <c r="M21" i="7"/>
  <c r="O22" i="7"/>
  <c r="O21" i="7"/>
  <c r="M28" i="7" l="1"/>
  <c r="L27" i="7"/>
  <c r="L26" i="7"/>
  <c r="L25" i="7"/>
  <c r="L24" i="7"/>
  <c r="L23" i="7"/>
  <c r="L22" i="7"/>
  <c r="L21" i="7"/>
  <c r="L28" i="7" l="1"/>
  <c r="G23" i="7"/>
  <c r="K23" i="7"/>
  <c r="O24" i="7" l="1"/>
  <c r="K24" i="7"/>
  <c r="K27" i="7"/>
  <c r="K26" i="7"/>
  <c r="K25" i="7"/>
  <c r="J23" i="7"/>
  <c r="K22" i="7"/>
  <c r="I22" i="7"/>
  <c r="K21" i="7"/>
  <c r="J21" i="7"/>
  <c r="C22" i="7"/>
  <c r="O27" i="7"/>
  <c r="O26" i="7"/>
  <c r="O25" i="7"/>
  <c r="O23" i="7"/>
  <c r="K28" i="7" l="1"/>
  <c r="O28" i="7"/>
  <c r="J27" i="7" l="1"/>
  <c r="J26" i="7"/>
  <c r="J25" i="7"/>
  <c r="J24" i="7"/>
  <c r="I23" i="7"/>
  <c r="J22" i="7"/>
  <c r="J28" i="7" s="1"/>
  <c r="I21" i="7"/>
  <c r="F21" i="7"/>
  <c r="I27" i="7" l="1"/>
  <c r="I26" i="7"/>
  <c r="I25" i="7"/>
  <c r="I24" i="7"/>
  <c r="I28" i="7" s="1"/>
  <c r="I6" i="2" l="1"/>
  <c r="H27" i="7" l="1"/>
  <c r="H26" i="7"/>
  <c r="H25" i="7"/>
  <c r="H24" i="7"/>
  <c r="H23" i="7"/>
  <c r="H22" i="7"/>
  <c r="H21" i="7"/>
  <c r="H6" i="2"/>
  <c r="H28" i="7" l="1"/>
  <c r="G27" i="7"/>
  <c r="G26" i="7"/>
  <c r="G25" i="7"/>
  <c r="G24" i="7"/>
  <c r="G22" i="7"/>
  <c r="G21" i="7"/>
  <c r="G6" i="2"/>
  <c r="G28" i="7" l="1"/>
  <c r="D27" i="7" l="1"/>
  <c r="E27" i="7"/>
  <c r="F27" i="7"/>
  <c r="C27" i="7"/>
  <c r="D26" i="7"/>
  <c r="E26" i="7"/>
  <c r="F26" i="7"/>
  <c r="C26" i="7"/>
  <c r="D25" i="7"/>
  <c r="E25" i="7"/>
  <c r="F25" i="7"/>
  <c r="C25" i="7"/>
  <c r="D24" i="7"/>
  <c r="E24" i="7"/>
  <c r="F24" i="7"/>
  <c r="C24" i="7"/>
  <c r="C23" i="7"/>
  <c r="D23" i="7"/>
  <c r="E23" i="7"/>
  <c r="F23" i="7"/>
  <c r="D22" i="7"/>
  <c r="E22" i="7"/>
  <c r="F22" i="7"/>
  <c r="C21" i="7"/>
  <c r="F28" i="7" l="1"/>
  <c r="C28" i="7"/>
  <c r="D6" i="2" l="1"/>
  <c r="O6" i="2" s="1"/>
  <c r="E6" i="2"/>
  <c r="F6" i="2"/>
  <c r="C6" i="2"/>
  <c r="D21" i="7" l="1"/>
  <c r="E21" i="7"/>
  <c r="E28" i="7" l="1"/>
  <c r="D28" i="7"/>
</calcChain>
</file>

<file path=xl/sharedStrings.xml><?xml version="1.0" encoding="utf-8"?>
<sst xmlns="http://schemas.openxmlformats.org/spreadsheetml/2006/main" count="217" uniqueCount="85">
  <si>
    <t>Big Bend, TX</t>
  </si>
  <si>
    <t>Del Rio, TX</t>
  </si>
  <si>
    <t>El Paso, TX</t>
  </si>
  <si>
    <t>Rio Grande Valley, TX</t>
  </si>
  <si>
    <t>San Diego, CA</t>
  </si>
  <si>
    <t>Tucson, AZ</t>
  </si>
  <si>
    <t>Yuma, AZ</t>
  </si>
  <si>
    <t xml:space="preserve"> Total</t>
  </si>
  <si>
    <t>Total</t>
  </si>
  <si>
    <t>OFO Subtotal</t>
  </si>
  <si>
    <t>USBP Subtotal</t>
  </si>
  <si>
    <t>Location</t>
  </si>
  <si>
    <t>Age</t>
  </si>
  <si>
    <t>Number of Parents Booked Into Detention</t>
  </si>
  <si>
    <t>Detention Date</t>
  </si>
  <si>
    <t>Referral Date</t>
  </si>
  <si>
    <t>Number of Children Referred to HHS</t>
  </si>
  <si>
    <t>Number of Parents Removed or Returned</t>
  </si>
  <si>
    <t>Final Book-Out Date</t>
  </si>
  <si>
    <t>Other</t>
  </si>
  <si>
    <t>0-5 years</t>
  </si>
  <si>
    <t>6-12 years</t>
  </si>
  <si>
    <t>13-17 years</t>
  </si>
  <si>
    <t>Reason for Separation</t>
  </si>
  <si>
    <t>Health issue/hospitalization</t>
  </si>
  <si>
    <t>Parent cartel/gang affiliation</t>
  </si>
  <si>
    <t>Parent cartel/gang affiliation and criminal history</t>
  </si>
  <si>
    <t>Parent criminal history</t>
  </si>
  <si>
    <t>Parent criminal history and immigration history </t>
  </si>
  <si>
    <t>Parent criminal history, immigration history, and cartel/gang affiliation</t>
  </si>
  <si>
    <t>Parent fitness (other than for hospitalization)/child danger concerns</t>
  </si>
  <si>
    <t>Separated from Other Adult Relative</t>
  </si>
  <si>
    <t xml:space="preserve">Unverified Familial Relationship/ Fraud </t>
  </si>
  <si>
    <t>Grand Total</t>
  </si>
  <si>
    <t>Unverified Familial Relationship</t>
  </si>
  <si>
    <t>Health Issue</t>
  </si>
  <si>
    <t>Cartel/Gang Affiliation</t>
  </si>
  <si>
    <t>Criminal History</t>
  </si>
  <si>
    <t>Parent Fitness/Child Safety</t>
  </si>
  <si>
    <t>Warrant of Arrest/ Referred for Prosecution</t>
  </si>
  <si>
    <t>Other-Warrant </t>
  </si>
  <si>
    <t xml:space="preserve">Parent cartel/gang affiliation and immigration history </t>
  </si>
  <si>
    <t>Referred for prosecution </t>
  </si>
  <si>
    <t>Oct. 2019</t>
  </si>
  <si>
    <t>Nov. 2019</t>
  </si>
  <si>
    <t>Dec. 2019</t>
  </si>
  <si>
    <t>Jan. 2020</t>
  </si>
  <si>
    <t>Laredo, TX</t>
  </si>
  <si>
    <t>Number of Children Repatriated</t>
  </si>
  <si>
    <t>Feb. 2020</t>
  </si>
  <si>
    <t>Mar. 2020</t>
  </si>
  <si>
    <t>Apr. 2020</t>
  </si>
  <si>
    <t>May 2020</t>
  </si>
  <si>
    <t>Jun. 2020</t>
  </si>
  <si>
    <t>Jul. 2020</t>
  </si>
  <si>
    <t>Aug. 2020</t>
  </si>
  <si>
    <t>Sep. 2020</t>
  </si>
  <si>
    <t>Oct. 2020</t>
  </si>
  <si>
    <t>ICE Integrated Decision Support System Release Date</t>
  </si>
  <si>
    <t>Number of Repatriated Children Reunited</t>
  </si>
  <si>
    <t>CBP Total</t>
  </si>
  <si>
    <t>Source:  DHS analysis of ICE and CBP data.</t>
  </si>
  <si>
    <t>Figure 1:  Family Unit Separations, FYs 2018 - 2020</t>
  </si>
  <si>
    <t>Table 1a:  Family Separations by Location and Date of  Encounter– USBP Sectors</t>
  </si>
  <si>
    <t>Table 1b:  Family Separations by Location and Date of Encounter– OFO Field Offices</t>
  </si>
  <si>
    <t>Table 1c:  Family Separations by Location and Date of Encounter – Total for CBP</t>
  </si>
  <si>
    <t>Note:  Tables 1a-c report on the number of families separated through September 30, 2020, as of CBP records that are current through November 6, 2020.  
There were 66 family separations, which affected 69 parents or legal guardians and 76 children, between October 1, 2019 through September 30, 2020.</t>
  </si>
  <si>
    <t>Source:  CBP.</t>
  </si>
  <si>
    <t>Table 2:  Family Separations by Age of Minor Child and Date of Encounter</t>
  </si>
  <si>
    <t>Note:  Table 2 reports on the ages of individual children separated from their parents or legal guardians between October 1, 2019 through September 30, 2020, 
as of November 6, 2020.  Ages reported are based on children’s ages on the date of a CBP encounter.</t>
  </si>
  <si>
    <t>Table 3:  Reasons for Family Separations</t>
  </si>
  <si>
    <t>Note:  Table 3 reports on the number of family separations as of November 6, 2020.</t>
  </si>
  <si>
    <t>Note:  Fourteen individuals with criminal histories also had previous immigration violations.  Entries in the “Not a Family Unit” row in this report involve groupings initially classified by CBP as FMs and subsequently determined to be nonparental family relationships or involve fraudulent family claims after the noncitizens entered ICE custody.</t>
  </si>
  <si>
    <t>Source:  ICE.</t>
  </si>
  <si>
    <t>Table 4:  Book-Ins to ICE Detention of Separated Adults by</t>
  </si>
  <si>
    <t>Note:  Table 4 reports on book-ins to ICE detention by book-in date
 (as of November 6, 2020) for unique adults in separated families who
 were encountered between October 2019 and September 2020.</t>
  </si>
  <si>
    <t>Table 5:  CBP Referrals of Separated Children to HHS</t>
  </si>
  <si>
    <t>by Date of Referral</t>
  </si>
  <si>
    <t>Note:  Table 5 reports referrals to HHS by referral date as of November 6, 2020 for children who were encountered between October 1, 2019 and September 30, 2020.  UCs (including those who enter as FMs and are separated from their parents) are referred to the care of HHS ORR.  Although ORR has responsibility for the care of the UCs placed in its facilities, ICE Enforcement and Removal Operations manages their immigration cases.  Data may not match referrals reported by HHS because this table is limited to information on children encountered during the reporting period and because the DHS and HHS reports were produced on different schedules.</t>
  </si>
  <si>
    <t>Table 6:  Repatriations of Separated Adults by Final</t>
  </si>
  <si>
    <t>Book-Out Date</t>
  </si>
  <si>
    <t>Note:  Table 6 reports repatriations by final book-out date (as of November 6, 2020) 
for adults who were separated from their children.  As data are attained, the number 
should increase.</t>
  </si>
  <si>
    <r>
      <t>Table 7:  Repatriation and Reunification by Child Release Date</t>
    </r>
    <r>
      <rPr>
        <sz val="10"/>
        <color theme="1"/>
        <rFont val="Segoe UI"/>
        <family val="2"/>
      </rPr>
      <t xml:space="preserve"> </t>
    </r>
  </si>
  <si>
    <t xml:space="preserve">Source:  ICE (as of November 6, 2020) </t>
  </si>
  <si>
    <t xml:space="preserve">Note:  Data depict confirmed separations of family units encountered at the border occurring 
between October 1, 2017 and September 30, 2020 (the axis shows every other month during 
this period).  Data depicted are current as of March 19,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</si>
</sst>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1"/>
      <name val="Calibri"/>
      <family val="2"/>
      <scheme val="minor"/>
    </font>
    <font>
      <sz val="11"/>
      <color indexed="8"/>
      <name val="Calibri"/>
      <family val="2"/>
      <scheme val="minor"/>
    </font>
    <font>
      <sz val="12"/>
      <color theme="1"/>
      <name val="Times New Roman"/>
      <family val="2"/>
    </font>
    <font>
      <sz val="10"/>
      <color theme="1"/>
      <name val="Segoe UI"/>
      <family val="2"/>
    </font>
    <font>
      <sz val="12"/>
      <color theme="1"/>
      <name val="Times New Roman"/>
      <family val="1"/>
    </font>
    <font>
      <sz val="10"/>
      <color theme="1"/>
      <name val="Times New Roman"/>
      <family val="1"/>
    </font>
    <font>
      <b/>
      <sz val="12"/>
      <color theme="1"/>
      <name val="Times New Roman"/>
      <family val="1"/>
    </font>
  </fonts>
  <fills count="6">
    <fill>
      <patternFill patternType="none"/>
    </fill>
    <fill>
      <patternFill patternType="gray125"/>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theme="4" tint="0.39997558519241921"/>
        <bgColor theme="4" tint="0.79998168889431442"/>
      </patternFill>
    </fill>
    <fill>
      <patternFill patternType="solid">
        <fgColor theme="4"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bottom/>
      <diagonal/>
    </border>
    <border>
      <left/>
      <right/>
      <top style="thin">
        <color indexed="64"/>
      </top>
      <bottom/>
      <diagonal/>
    </border>
    <border>
      <left/>
      <right/>
      <top style="medium">
        <color indexed="64"/>
      </top>
      <bottom/>
      <diagonal/>
    </border>
  </borders>
  <cellStyleXfs count="6">
    <xf numFmtId="0" fontId="0" fillId="0" borderId="0"/>
    <xf numFmtId="0" fontId="3" fillId="0" borderId="0">
      <alignment wrapText="1"/>
    </xf>
    <xf numFmtId="0" fontId="3" fillId="0" borderId="0"/>
    <xf numFmtId="0" fontId="2" fillId="0" borderId="0"/>
    <xf numFmtId="0" fontId="4" fillId="0" borderId="0"/>
    <xf numFmtId="9" fontId="2" fillId="0" borderId="0" applyFont="0" applyFill="0" applyBorder="0" applyAlignment="0" applyProtection="0"/>
  </cellStyleXfs>
  <cellXfs count="85">
    <xf numFmtId="0" fontId="0" fillId="0" borderId="0" xfId="0"/>
    <xf numFmtId="0" fontId="0" fillId="0" borderId="1" xfId="0" applyNumberFormat="1" applyBorder="1"/>
    <xf numFmtId="0" fontId="1" fillId="2" borderId="1" xfId="0" applyNumberFormat="1" applyFont="1" applyFill="1" applyBorder="1"/>
    <xf numFmtId="0" fontId="1" fillId="4" borderId="3" xfId="0" applyFont="1" applyFill="1" applyBorder="1"/>
    <xf numFmtId="0" fontId="1" fillId="4" borderId="4" xfId="0" applyFont="1" applyFill="1" applyBorder="1"/>
    <xf numFmtId="0" fontId="0" fillId="0" borderId="6" xfId="0" applyNumberFormat="1" applyBorder="1"/>
    <xf numFmtId="0" fontId="1" fillId="4" borderId="7" xfId="0" applyFont="1" applyFill="1" applyBorder="1" applyAlignment="1">
      <alignment horizontal="left"/>
    </xf>
    <xf numFmtId="0" fontId="1" fillId="4" borderId="8" xfId="0" applyNumberFormat="1" applyFont="1" applyFill="1" applyBorder="1"/>
    <xf numFmtId="0" fontId="1" fillId="4" borderId="9" xfId="0" applyNumberFormat="1" applyFont="1" applyFill="1" applyBorder="1"/>
    <xf numFmtId="0" fontId="1" fillId="3" borderId="2" xfId="0" applyFont="1" applyFill="1" applyBorder="1"/>
    <xf numFmtId="0" fontId="0" fillId="0" borderId="10" xfId="0" applyBorder="1" applyAlignment="1">
      <alignment horizontal="left"/>
    </xf>
    <xf numFmtId="49" fontId="0" fillId="0" borderId="10" xfId="0" applyNumberFormat="1" applyBorder="1" applyAlignment="1">
      <alignment horizontal="left"/>
    </xf>
    <xf numFmtId="0" fontId="1" fillId="4" borderId="12" xfId="0" applyFont="1" applyFill="1" applyBorder="1"/>
    <xf numFmtId="0" fontId="0" fillId="0" borderId="1" xfId="0" applyBorder="1"/>
    <xf numFmtId="9" fontId="0" fillId="0" borderId="0" xfId="5" applyFont="1"/>
    <xf numFmtId="0" fontId="0" fillId="0" borderId="15" xfId="0" applyBorder="1"/>
    <xf numFmtId="0" fontId="1" fillId="3" borderId="16" xfId="0" applyFont="1" applyFill="1" applyBorder="1"/>
    <xf numFmtId="0" fontId="1" fillId="4" borderId="18" xfId="0" applyFont="1" applyFill="1" applyBorder="1"/>
    <xf numFmtId="0" fontId="0" fillId="0" borderId="11" xfId="0" applyBorder="1"/>
    <xf numFmtId="0" fontId="1" fillId="4" borderId="16" xfId="0" applyFont="1" applyFill="1" applyBorder="1" applyAlignment="1">
      <alignment horizontal="left"/>
    </xf>
    <xf numFmtId="0" fontId="1" fillId="4" borderId="17" xfId="0" applyNumberFormat="1" applyFont="1" applyFill="1" applyBorder="1"/>
    <xf numFmtId="0" fontId="1" fillId="4" borderId="18" xfId="0" applyNumberFormat="1" applyFont="1" applyFill="1" applyBorder="1"/>
    <xf numFmtId="0" fontId="0" fillId="0" borderId="20" xfId="0" applyBorder="1"/>
    <xf numFmtId="0" fontId="0" fillId="0" borderId="19" xfId="0" applyBorder="1" applyAlignment="1">
      <alignment horizontal="left" wrapText="1"/>
    </xf>
    <xf numFmtId="0" fontId="0" fillId="0" borderId="5" xfId="0" applyBorder="1" applyAlignment="1">
      <alignment horizontal="left" wrapText="1"/>
    </xf>
    <xf numFmtId="0" fontId="0" fillId="0" borderId="5" xfId="0" applyBorder="1" applyAlignment="1">
      <alignment horizontal="left"/>
    </xf>
    <xf numFmtId="0" fontId="0" fillId="0" borderId="14" xfId="0" applyNumberFormat="1" applyBorder="1"/>
    <xf numFmtId="0" fontId="1" fillId="3" borderId="2" xfId="0" applyFont="1" applyFill="1" applyBorder="1" applyAlignment="1">
      <alignment wrapText="1"/>
    </xf>
    <xf numFmtId="0" fontId="0" fillId="0" borderId="0" xfId="0" applyAlignment="1">
      <alignment wrapText="1"/>
    </xf>
    <xf numFmtId="0" fontId="1" fillId="3" borderId="1" xfId="0" applyFont="1" applyFill="1" applyBorder="1"/>
    <xf numFmtId="0" fontId="1" fillId="4" borderId="1" xfId="0" applyFont="1" applyFill="1" applyBorder="1"/>
    <xf numFmtId="0" fontId="1" fillId="5" borderId="1" xfId="0" applyFont="1" applyFill="1" applyBorder="1" applyAlignment="1">
      <alignment horizontal="left"/>
    </xf>
    <xf numFmtId="0" fontId="0" fillId="0" borderId="0" xfId="0"/>
    <xf numFmtId="0" fontId="0" fillId="0" borderId="5" xfId="0" applyFill="1" applyBorder="1" applyAlignment="1">
      <alignment horizontal="left" wrapText="1"/>
    </xf>
    <xf numFmtId="0" fontId="0" fillId="0" borderId="1" xfId="0" applyNumberFormat="1" applyFill="1" applyBorder="1"/>
    <xf numFmtId="0" fontId="0" fillId="0" borderId="6" xfId="0" applyNumberFormat="1" applyFill="1" applyBorder="1"/>
    <xf numFmtId="0" fontId="0" fillId="0" borderId="13" xfId="0" applyNumberFormat="1" applyBorder="1"/>
    <xf numFmtId="0" fontId="0" fillId="0" borderId="13" xfId="0" applyNumberFormat="1" applyFill="1" applyBorder="1"/>
    <xf numFmtId="0" fontId="1" fillId="4" borderId="4" xfId="0" quotePrefix="1" applyFont="1" applyFill="1" applyBorder="1" applyAlignment="1">
      <alignment horizontal="left"/>
    </xf>
    <xf numFmtId="0" fontId="1" fillId="4" borderId="21" xfId="0" applyNumberFormat="1" applyFont="1" applyFill="1" applyBorder="1"/>
    <xf numFmtId="17" fontId="1" fillId="4" borderId="12" xfId="0" applyNumberFormat="1" applyFont="1" applyFill="1" applyBorder="1"/>
    <xf numFmtId="0" fontId="0" fillId="0" borderId="22" xfId="0" applyBorder="1"/>
    <xf numFmtId="0" fontId="1" fillId="4" borderId="23" xfId="0" applyNumberFormat="1" applyFont="1" applyFill="1" applyBorder="1"/>
    <xf numFmtId="17" fontId="0" fillId="0" borderId="10" xfId="0" applyNumberFormat="1" applyBorder="1" applyAlignment="1">
      <alignment horizontal="left"/>
    </xf>
    <xf numFmtId="0" fontId="0" fillId="0" borderId="6" xfId="0" applyNumberFormat="1" applyBorder="1" applyAlignment="1"/>
    <xf numFmtId="0" fontId="1" fillId="4" borderId="9" xfId="0" applyNumberFormat="1" applyFont="1" applyFill="1" applyBorder="1" applyAlignment="1"/>
    <xf numFmtId="0" fontId="1" fillId="4" borderId="17" xfId="0" applyFont="1" applyFill="1" applyBorder="1"/>
    <xf numFmtId="17" fontId="1" fillId="4" borderId="1" xfId="0" applyNumberFormat="1" applyFont="1" applyFill="1" applyBorder="1"/>
    <xf numFmtId="0" fontId="1" fillId="4" borderId="23" xfId="0" applyFont="1" applyFill="1" applyBorder="1"/>
    <xf numFmtId="49" fontId="0" fillId="0" borderId="5" xfId="0" applyNumberFormat="1" applyBorder="1" applyAlignment="1">
      <alignment horizontal="left"/>
    </xf>
    <xf numFmtId="0" fontId="0" fillId="0" borderId="6" xfId="0" applyBorder="1"/>
    <xf numFmtId="0" fontId="0" fillId="0" borderId="9" xfId="0" applyBorder="1"/>
    <xf numFmtId="0" fontId="1" fillId="3" borderId="16" xfId="0" applyFont="1" applyFill="1" applyBorder="1" applyAlignment="1">
      <alignment wrapText="1"/>
    </xf>
    <xf numFmtId="0" fontId="1" fillId="4" borderId="17" xfId="0" applyFont="1" applyFill="1" applyBorder="1" applyAlignment="1">
      <alignment wrapText="1"/>
    </xf>
    <xf numFmtId="0" fontId="1" fillId="4" borderId="24" xfId="0" applyFont="1" applyFill="1" applyBorder="1" applyAlignment="1">
      <alignment wrapText="1"/>
    </xf>
    <xf numFmtId="0" fontId="0" fillId="0" borderId="13" xfId="0" applyBorder="1"/>
    <xf numFmtId="0" fontId="1" fillId="3" borderId="25" xfId="0" applyFont="1" applyFill="1" applyBorder="1"/>
    <xf numFmtId="0" fontId="0" fillId="0" borderId="26" xfId="0" applyBorder="1" applyAlignment="1">
      <alignment horizontal="left"/>
    </xf>
    <xf numFmtId="0" fontId="0" fillId="0" borderId="27" xfId="0" applyBorder="1" applyAlignment="1">
      <alignment horizontal="left"/>
    </xf>
    <xf numFmtId="0" fontId="1" fillId="4" borderId="28" xfId="0" applyFont="1" applyFill="1" applyBorder="1" applyAlignment="1">
      <alignment horizontal="left"/>
    </xf>
    <xf numFmtId="0" fontId="0" fillId="0" borderId="0" xfId="0" applyBorder="1"/>
    <xf numFmtId="0" fontId="0" fillId="0" borderId="29" xfId="0" applyBorder="1"/>
    <xf numFmtId="0" fontId="1" fillId="3" borderId="30" xfId="0" applyFont="1" applyFill="1" applyBorder="1"/>
    <xf numFmtId="0" fontId="1" fillId="4" borderId="31" xfId="0" applyFont="1" applyFill="1" applyBorder="1"/>
    <xf numFmtId="0" fontId="1" fillId="4" borderId="32" xfId="0" applyFont="1" applyFill="1" applyBorder="1"/>
    <xf numFmtId="49" fontId="1" fillId="4" borderId="1" xfId="0" applyNumberFormat="1" applyFont="1" applyFill="1" applyBorder="1"/>
    <xf numFmtId="49" fontId="1" fillId="4" borderId="3" xfId="0" applyNumberFormat="1" applyFont="1" applyFill="1" applyBorder="1"/>
    <xf numFmtId="0" fontId="0" fillId="0" borderId="1" xfId="0" applyBorder="1" applyAlignment="1">
      <alignment horizontal="left"/>
    </xf>
    <xf numFmtId="49" fontId="0" fillId="0" borderId="33" xfId="0" applyNumberFormat="1" applyBorder="1" applyAlignment="1">
      <alignment horizontal="left"/>
    </xf>
    <xf numFmtId="49" fontId="0" fillId="0" borderId="35" xfId="0" applyNumberFormat="1" applyBorder="1" applyAlignment="1">
      <alignment horizontal="left"/>
    </xf>
    <xf numFmtId="49" fontId="0" fillId="0" borderId="36" xfId="0" applyNumberFormat="1" applyBorder="1" applyAlignment="1">
      <alignment horizontal="left"/>
    </xf>
    <xf numFmtId="0" fontId="0" fillId="0" borderId="37" xfId="0" applyBorder="1"/>
    <xf numFmtId="0" fontId="0" fillId="0" borderId="34" xfId="0" applyBorder="1"/>
    <xf numFmtId="0" fontId="0" fillId="0" borderId="4" xfId="0" applyBorder="1"/>
    <xf numFmtId="0" fontId="0" fillId="0" borderId="38" xfId="0" applyBorder="1"/>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0" fillId="0" borderId="38" xfId="0" applyFill="1" applyBorder="1" applyAlignment="1">
      <alignment horizontal="left"/>
    </xf>
    <xf numFmtId="0" fontId="7" fillId="0" borderId="39" xfId="0" applyFont="1" applyBorder="1" applyAlignment="1">
      <alignment horizontal="left" vertical="center" wrapText="1"/>
    </xf>
    <xf numFmtId="0" fontId="7" fillId="0" borderId="0" xfId="0" applyFont="1"/>
    <xf numFmtId="0" fontId="7" fillId="0" borderId="40" xfId="0" applyFont="1" applyBorder="1" applyAlignment="1">
      <alignment horizontal="left" wrapText="1"/>
    </xf>
    <xf numFmtId="0" fontId="7" fillId="0" borderId="0" xfId="0" applyFont="1" applyAlignment="1">
      <alignment horizontal="left" vertical="center" wrapText="1"/>
    </xf>
    <xf numFmtId="0" fontId="7" fillId="0" borderId="40" xfId="0" applyFont="1" applyBorder="1" applyAlignment="1">
      <alignment horizontal="left" vertical="center" wrapText="1"/>
    </xf>
    <xf numFmtId="0" fontId="8" fillId="0" borderId="0" xfId="0" applyFont="1"/>
  </cellXfs>
  <cellStyles count="6">
    <cellStyle name="Normal" xfId="0" builtinId="0"/>
    <cellStyle name="Normal 11" xfId="3" xr:uid="{00000000-0005-0000-0000-000001000000}"/>
    <cellStyle name="Normal 2" xfId="2" xr:uid="{00000000-0005-0000-0000-000002000000}"/>
    <cellStyle name="Normal 3" xfId="4" xr:uid="{00000000-0005-0000-0000-000003000000}"/>
    <cellStyle name="Percent" xfId="5" builtinId="5"/>
    <cellStyle name="XLConnect.String"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109869</xdr:colOff>
      <xdr:row>17</xdr:row>
      <xdr:rowOff>155833</xdr:rowOff>
    </xdr:to>
    <xdr:pic>
      <xdr:nvPicPr>
        <xdr:cNvPr id="3" name="Picture 2">
          <a:extLst>
            <a:ext uri="{FF2B5EF4-FFF2-40B4-BE49-F238E27FC236}">
              <a16:creationId xmlns:a16="http://schemas.microsoft.com/office/drawing/2014/main" id="{BEA31BB8-3148-4CD1-AA11-AF38525F66B7}"/>
            </a:ext>
          </a:extLst>
        </xdr:cNvPr>
        <xdr:cNvPicPr>
          <a:picLocks noChangeAspect="1"/>
        </xdr:cNvPicPr>
      </xdr:nvPicPr>
      <xdr:blipFill>
        <a:blip xmlns:r="http://schemas.openxmlformats.org/officeDocument/2006/relationships" r:embed="rId1"/>
        <a:stretch>
          <a:fillRect/>
        </a:stretch>
      </xdr:blipFill>
      <xdr:spPr>
        <a:xfrm>
          <a:off x="609600" y="381000"/>
          <a:ext cx="4971429" cy="30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04077-EADE-48A8-9D58-A5DCC891AAA1}">
  <sheetPr>
    <tabColor rgb="FF00B050"/>
  </sheetPr>
  <dimension ref="B2:I20"/>
  <sheetViews>
    <sheetView workbookViewId="0"/>
  </sheetViews>
  <sheetFormatPr defaultRowHeight="15" x14ac:dyDescent="0.25"/>
  <sheetData>
    <row r="2" spans="2:2" ht="15.75" x14ac:dyDescent="0.25">
      <c r="B2" s="76" t="s">
        <v>62</v>
      </c>
    </row>
    <row r="19" spans="2:9" ht="48" customHeight="1" x14ac:dyDescent="0.25">
      <c r="B19" s="82" t="s">
        <v>84</v>
      </c>
      <c r="C19" s="82"/>
      <c r="D19" s="82"/>
      <c r="E19" s="82"/>
      <c r="F19" s="82"/>
      <c r="G19" s="82"/>
      <c r="H19" s="82"/>
      <c r="I19" s="82"/>
    </row>
    <row r="20" spans="2:9" x14ac:dyDescent="0.25">
      <c r="B20" s="75" t="s">
        <v>61</v>
      </c>
    </row>
  </sheetData>
  <mergeCells count="1">
    <mergeCell ref="B19:I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P34"/>
  <sheetViews>
    <sheetView zoomScale="105" workbookViewId="0"/>
  </sheetViews>
  <sheetFormatPr defaultRowHeight="15" x14ac:dyDescent="0.25"/>
  <cols>
    <col min="2" max="2" width="20.28515625" customWidth="1"/>
    <col min="7" max="7" width="8.7109375" style="32"/>
    <col min="8" max="8" width="9.28515625" style="32" bestFit="1" customWidth="1"/>
    <col min="9" max="14" width="9.28515625" style="32" customWidth="1"/>
  </cols>
  <sheetData>
    <row r="2" spans="1:16" ht="15.75" x14ac:dyDescent="0.25">
      <c r="B2" s="77" t="s">
        <v>63</v>
      </c>
    </row>
    <row r="3" spans="1:16" x14ac:dyDescent="0.25">
      <c r="B3" s="29" t="s">
        <v>11</v>
      </c>
      <c r="C3" s="30" t="s">
        <v>43</v>
      </c>
      <c r="D3" s="30" t="s">
        <v>44</v>
      </c>
      <c r="E3" s="30" t="s">
        <v>45</v>
      </c>
      <c r="F3" s="30" t="s">
        <v>46</v>
      </c>
      <c r="G3" s="30" t="s">
        <v>49</v>
      </c>
      <c r="H3" s="30" t="s">
        <v>50</v>
      </c>
      <c r="I3" s="30" t="s">
        <v>51</v>
      </c>
      <c r="J3" s="65" t="s">
        <v>52</v>
      </c>
      <c r="K3" s="47" t="s">
        <v>53</v>
      </c>
      <c r="L3" s="47" t="s">
        <v>54</v>
      </c>
      <c r="M3" s="47" t="s">
        <v>55</v>
      </c>
      <c r="N3" s="47" t="s">
        <v>56</v>
      </c>
      <c r="O3" s="30" t="s">
        <v>8</v>
      </c>
    </row>
    <row r="4" spans="1:16" x14ac:dyDescent="0.25">
      <c r="B4" s="67" t="s">
        <v>3</v>
      </c>
      <c r="C4" s="1">
        <v>4</v>
      </c>
      <c r="D4" s="1">
        <v>7</v>
      </c>
      <c r="E4" s="1">
        <v>0</v>
      </c>
      <c r="F4" s="1">
        <v>2</v>
      </c>
      <c r="G4" s="1">
        <v>7</v>
      </c>
      <c r="H4" s="1">
        <v>1</v>
      </c>
      <c r="I4" s="1">
        <v>0</v>
      </c>
      <c r="J4" s="1">
        <v>0</v>
      </c>
      <c r="K4" s="1">
        <v>0</v>
      </c>
      <c r="L4" s="1">
        <v>0</v>
      </c>
      <c r="M4" s="1">
        <v>0</v>
      </c>
      <c r="N4" s="1">
        <v>0</v>
      </c>
      <c r="O4" s="34">
        <f t="shared" ref="O4:O10" si="0">SUM(C4:N4)</f>
        <v>21</v>
      </c>
    </row>
    <row r="5" spans="1:16" s="32" customFormat="1" x14ac:dyDescent="0.25">
      <c r="A5"/>
      <c r="B5" s="67" t="s">
        <v>5</v>
      </c>
      <c r="C5" s="1">
        <v>3</v>
      </c>
      <c r="D5" s="1">
        <v>1</v>
      </c>
      <c r="E5" s="1">
        <v>2</v>
      </c>
      <c r="F5" s="1">
        <v>2</v>
      </c>
      <c r="G5" s="1">
        <v>3</v>
      </c>
      <c r="H5" s="1">
        <v>0</v>
      </c>
      <c r="I5" s="1">
        <v>0</v>
      </c>
      <c r="J5" s="1">
        <v>0</v>
      </c>
      <c r="K5" s="1">
        <v>0</v>
      </c>
      <c r="L5" s="1">
        <v>0</v>
      </c>
      <c r="M5" s="1">
        <v>0</v>
      </c>
      <c r="N5" s="1">
        <v>0</v>
      </c>
      <c r="O5" s="34">
        <f t="shared" si="0"/>
        <v>11</v>
      </c>
      <c r="P5"/>
    </row>
    <row r="6" spans="1:16" s="32" customFormat="1" x14ac:dyDescent="0.25">
      <c r="A6"/>
      <c r="B6" s="67" t="s">
        <v>4</v>
      </c>
      <c r="C6" s="1">
        <v>4</v>
      </c>
      <c r="D6" s="1">
        <v>1</v>
      </c>
      <c r="E6" s="1">
        <v>0</v>
      </c>
      <c r="F6" s="1">
        <v>0</v>
      </c>
      <c r="G6" s="1">
        <v>1</v>
      </c>
      <c r="H6" s="1">
        <v>0</v>
      </c>
      <c r="I6" s="1">
        <v>0</v>
      </c>
      <c r="J6" s="1">
        <v>0</v>
      </c>
      <c r="K6" s="1">
        <v>0</v>
      </c>
      <c r="L6" s="1">
        <v>0</v>
      </c>
      <c r="M6" s="1">
        <v>0</v>
      </c>
      <c r="N6" s="1">
        <v>0</v>
      </c>
      <c r="O6" s="34">
        <f t="shared" si="0"/>
        <v>6</v>
      </c>
      <c r="P6"/>
    </row>
    <row r="7" spans="1:16" x14ac:dyDescent="0.25">
      <c r="B7" s="67" t="s">
        <v>1</v>
      </c>
      <c r="C7" s="1">
        <v>1</v>
      </c>
      <c r="D7" s="1">
        <v>2</v>
      </c>
      <c r="E7" s="1">
        <v>3</v>
      </c>
      <c r="F7" s="1">
        <v>0</v>
      </c>
      <c r="G7" s="1">
        <v>0</v>
      </c>
      <c r="H7" s="1">
        <v>0</v>
      </c>
      <c r="I7" s="1">
        <v>0</v>
      </c>
      <c r="J7" s="1">
        <v>0</v>
      </c>
      <c r="K7" s="1">
        <v>0</v>
      </c>
      <c r="L7" s="1">
        <v>0</v>
      </c>
      <c r="M7" s="1">
        <v>0</v>
      </c>
      <c r="N7" s="1">
        <v>0</v>
      </c>
      <c r="O7" s="34">
        <f t="shared" si="0"/>
        <v>6</v>
      </c>
    </row>
    <row r="8" spans="1:16" x14ac:dyDescent="0.25">
      <c r="B8" s="67" t="s">
        <v>2</v>
      </c>
      <c r="C8" s="1">
        <v>2</v>
      </c>
      <c r="D8" s="1">
        <v>0</v>
      </c>
      <c r="E8" s="1">
        <v>1</v>
      </c>
      <c r="F8" s="1">
        <v>1</v>
      </c>
      <c r="G8" s="1">
        <v>2</v>
      </c>
      <c r="H8" s="1">
        <v>0</v>
      </c>
      <c r="I8" s="1">
        <v>0</v>
      </c>
      <c r="J8" s="1">
        <v>0</v>
      </c>
      <c r="K8" s="1">
        <v>0</v>
      </c>
      <c r="L8" s="1">
        <v>0</v>
      </c>
      <c r="M8" s="1">
        <v>0</v>
      </c>
      <c r="N8" s="1">
        <v>2</v>
      </c>
      <c r="O8" s="34">
        <f t="shared" si="0"/>
        <v>8</v>
      </c>
    </row>
    <row r="9" spans="1:16" s="32" customFormat="1" x14ac:dyDescent="0.25">
      <c r="A9"/>
      <c r="B9" s="67" t="s">
        <v>6</v>
      </c>
      <c r="C9" s="1">
        <v>0</v>
      </c>
      <c r="D9" s="1">
        <v>0</v>
      </c>
      <c r="E9" s="1">
        <v>1</v>
      </c>
      <c r="F9" s="1">
        <v>0</v>
      </c>
      <c r="G9" s="1">
        <v>1</v>
      </c>
      <c r="H9" s="1">
        <v>0</v>
      </c>
      <c r="I9" s="1">
        <v>0</v>
      </c>
      <c r="J9" s="1">
        <v>0</v>
      </c>
      <c r="K9" s="1">
        <v>0</v>
      </c>
      <c r="L9" s="1">
        <v>0</v>
      </c>
      <c r="M9" s="1">
        <v>0</v>
      </c>
      <c r="N9" s="1">
        <v>0</v>
      </c>
      <c r="O9" s="34">
        <f t="shared" si="0"/>
        <v>2</v>
      </c>
      <c r="P9"/>
    </row>
    <row r="10" spans="1:16" x14ac:dyDescent="0.25">
      <c r="B10" s="67" t="s">
        <v>0</v>
      </c>
      <c r="C10" s="1">
        <v>0</v>
      </c>
      <c r="D10" s="1">
        <v>0</v>
      </c>
      <c r="E10" s="1">
        <v>1</v>
      </c>
      <c r="F10" s="1">
        <v>0</v>
      </c>
      <c r="G10" s="1">
        <v>0</v>
      </c>
      <c r="H10" s="1">
        <v>0</v>
      </c>
      <c r="I10" s="1">
        <v>0</v>
      </c>
      <c r="J10" s="1">
        <v>1</v>
      </c>
      <c r="K10" s="1">
        <v>0</v>
      </c>
      <c r="L10" s="1">
        <v>0</v>
      </c>
      <c r="M10" s="1">
        <v>0</v>
      </c>
      <c r="N10" s="1">
        <v>0</v>
      </c>
      <c r="O10" s="34">
        <f t="shared" si="0"/>
        <v>2</v>
      </c>
    </row>
    <row r="11" spans="1:16" x14ac:dyDescent="0.25">
      <c r="B11" s="31" t="s">
        <v>10</v>
      </c>
      <c r="C11" s="2">
        <f t="shared" ref="C11:L11" si="1">SUM(C4:C10)</f>
        <v>14</v>
      </c>
      <c r="D11" s="2">
        <f t="shared" si="1"/>
        <v>11</v>
      </c>
      <c r="E11" s="2">
        <f t="shared" si="1"/>
        <v>8</v>
      </c>
      <c r="F11" s="2">
        <f t="shared" si="1"/>
        <v>5</v>
      </c>
      <c r="G11" s="2">
        <f t="shared" si="1"/>
        <v>14</v>
      </c>
      <c r="H11" s="2">
        <f t="shared" si="1"/>
        <v>1</v>
      </c>
      <c r="I11" s="2">
        <f t="shared" si="1"/>
        <v>0</v>
      </c>
      <c r="J11" s="2">
        <f t="shared" si="1"/>
        <v>1</v>
      </c>
      <c r="K11" s="2">
        <f t="shared" si="1"/>
        <v>0</v>
      </c>
      <c r="L11" s="2">
        <f t="shared" si="1"/>
        <v>0</v>
      </c>
      <c r="M11" s="2">
        <v>0</v>
      </c>
      <c r="N11" s="2">
        <v>2</v>
      </c>
      <c r="O11" s="2">
        <f>SUM(O4:O10)</f>
        <v>56</v>
      </c>
    </row>
    <row r="12" spans="1:16" x14ac:dyDescent="0.25">
      <c r="B12" s="78" t="s">
        <v>67</v>
      </c>
    </row>
    <row r="14" spans="1:16" s="32" customFormat="1" ht="15.75" x14ac:dyDescent="0.25">
      <c r="A14"/>
      <c r="B14" s="77" t="s">
        <v>64</v>
      </c>
      <c r="C14"/>
      <c r="D14"/>
      <c r="E14"/>
      <c r="F14"/>
      <c r="O14"/>
      <c r="P14"/>
    </row>
    <row r="15" spans="1:16" s="32" customFormat="1" x14ac:dyDescent="0.25">
      <c r="B15" s="29" t="s">
        <v>11</v>
      </c>
      <c r="C15" s="30" t="s">
        <v>43</v>
      </c>
      <c r="D15" s="30" t="s">
        <v>44</v>
      </c>
      <c r="E15" s="30" t="s">
        <v>45</v>
      </c>
      <c r="F15" s="30" t="s">
        <v>46</v>
      </c>
      <c r="G15" s="30" t="s">
        <v>49</v>
      </c>
      <c r="H15" s="30" t="s">
        <v>50</v>
      </c>
      <c r="I15" s="30" t="s">
        <v>51</v>
      </c>
      <c r="J15" s="65" t="s">
        <v>52</v>
      </c>
      <c r="K15" s="47" t="s">
        <v>53</v>
      </c>
      <c r="L15" s="47" t="s">
        <v>54</v>
      </c>
      <c r="M15" s="47" t="s">
        <v>55</v>
      </c>
      <c r="N15" s="47" t="s">
        <v>56</v>
      </c>
      <c r="O15" s="30" t="s">
        <v>8</v>
      </c>
    </row>
    <row r="16" spans="1:16" x14ac:dyDescent="0.25">
      <c r="B16" s="67" t="s">
        <v>47</v>
      </c>
      <c r="C16" s="1">
        <v>1</v>
      </c>
      <c r="D16" s="1">
        <v>1</v>
      </c>
      <c r="E16" s="1">
        <v>0</v>
      </c>
      <c r="F16" s="1">
        <v>1</v>
      </c>
      <c r="G16" s="1">
        <v>1</v>
      </c>
      <c r="H16" s="1">
        <v>0</v>
      </c>
      <c r="I16" s="1">
        <v>0</v>
      </c>
      <c r="J16" s="1">
        <v>0</v>
      </c>
      <c r="K16" s="1">
        <v>0</v>
      </c>
      <c r="L16" s="1">
        <v>0</v>
      </c>
      <c r="M16" s="1">
        <v>0</v>
      </c>
      <c r="N16" s="1">
        <v>0</v>
      </c>
      <c r="O16" s="34">
        <f>SUM(C16:N16)</f>
        <v>4</v>
      </c>
    </row>
    <row r="17" spans="2:15" x14ac:dyDescent="0.25">
      <c r="B17" s="67" t="s">
        <v>5</v>
      </c>
      <c r="C17" s="1">
        <v>2</v>
      </c>
      <c r="D17" s="1">
        <v>0</v>
      </c>
      <c r="E17" s="1">
        <v>0</v>
      </c>
      <c r="F17" s="1">
        <v>0</v>
      </c>
      <c r="G17" s="1">
        <v>0</v>
      </c>
      <c r="H17" s="1">
        <v>0</v>
      </c>
      <c r="I17" s="1">
        <v>1</v>
      </c>
      <c r="J17" s="1">
        <v>0</v>
      </c>
      <c r="K17" s="1">
        <v>0</v>
      </c>
      <c r="L17" s="1">
        <v>0</v>
      </c>
      <c r="M17" s="1">
        <v>0</v>
      </c>
      <c r="N17" s="1">
        <v>0</v>
      </c>
      <c r="O17" s="34">
        <f>SUM(C17:N17)</f>
        <v>3</v>
      </c>
    </row>
    <row r="18" spans="2:15" x14ac:dyDescent="0.25">
      <c r="B18" s="67" t="s">
        <v>4</v>
      </c>
      <c r="C18" s="1">
        <v>0</v>
      </c>
      <c r="D18" s="1">
        <v>0</v>
      </c>
      <c r="E18" s="1">
        <v>0</v>
      </c>
      <c r="F18" s="1">
        <v>0</v>
      </c>
      <c r="G18" s="1">
        <v>1</v>
      </c>
      <c r="H18" s="1">
        <v>0</v>
      </c>
      <c r="I18" s="1">
        <v>0</v>
      </c>
      <c r="J18" s="1">
        <v>0</v>
      </c>
      <c r="K18" s="1">
        <v>0</v>
      </c>
      <c r="L18" s="1">
        <v>0</v>
      </c>
      <c r="M18" s="1">
        <v>0</v>
      </c>
      <c r="N18" s="1">
        <v>0</v>
      </c>
      <c r="O18" s="34">
        <f>SUM(C18:N18)</f>
        <v>1</v>
      </c>
    </row>
    <row r="19" spans="2:15" x14ac:dyDescent="0.25">
      <c r="B19" s="67" t="s">
        <v>2</v>
      </c>
      <c r="C19" s="1">
        <v>0</v>
      </c>
      <c r="D19" s="1">
        <v>0</v>
      </c>
      <c r="E19" s="1">
        <v>0</v>
      </c>
      <c r="F19" s="1">
        <v>0</v>
      </c>
      <c r="G19" s="1">
        <v>1</v>
      </c>
      <c r="H19" s="1">
        <v>0</v>
      </c>
      <c r="I19" s="1">
        <v>0</v>
      </c>
      <c r="J19" s="1">
        <v>1</v>
      </c>
      <c r="K19" s="1">
        <v>0</v>
      </c>
      <c r="L19" s="1">
        <v>0</v>
      </c>
      <c r="M19" s="1">
        <v>0</v>
      </c>
      <c r="N19" s="1">
        <v>0</v>
      </c>
      <c r="O19" s="34">
        <f>SUM(C19:N19)</f>
        <v>2</v>
      </c>
    </row>
    <row r="20" spans="2:15" x14ac:dyDescent="0.25">
      <c r="B20" s="31" t="s">
        <v>9</v>
      </c>
      <c r="C20" s="2">
        <f>SUM(C16:C19)</f>
        <v>3</v>
      </c>
      <c r="D20" s="2">
        <f>SUM(D16:D19)</f>
        <v>1</v>
      </c>
      <c r="E20" s="2">
        <f t="shared" ref="E20:L20" si="2">SUM(E16:E19)</f>
        <v>0</v>
      </c>
      <c r="F20" s="2">
        <f t="shared" si="2"/>
        <v>1</v>
      </c>
      <c r="G20" s="2">
        <f t="shared" si="2"/>
        <v>3</v>
      </c>
      <c r="H20" s="2">
        <f t="shared" si="2"/>
        <v>0</v>
      </c>
      <c r="I20" s="2">
        <f t="shared" si="2"/>
        <v>1</v>
      </c>
      <c r="J20" s="2">
        <f t="shared" si="2"/>
        <v>1</v>
      </c>
      <c r="K20" s="2">
        <f t="shared" si="2"/>
        <v>0</v>
      </c>
      <c r="L20" s="2">
        <f t="shared" si="2"/>
        <v>0</v>
      </c>
      <c r="M20" s="2">
        <v>0</v>
      </c>
      <c r="N20" s="2">
        <v>0</v>
      </c>
      <c r="O20" s="2">
        <f>SUM(O16:O19)</f>
        <v>10</v>
      </c>
    </row>
    <row r="21" spans="2:15" x14ac:dyDescent="0.25">
      <c r="B21" s="32" t="s">
        <v>67</v>
      </c>
    </row>
    <row r="23" spans="2:15" ht="15.75" x14ac:dyDescent="0.25">
      <c r="B23" s="77" t="s">
        <v>65</v>
      </c>
    </row>
    <row r="24" spans="2:15" x14ac:dyDescent="0.25">
      <c r="B24" s="29" t="s">
        <v>11</v>
      </c>
      <c r="C24" s="30" t="s">
        <v>43</v>
      </c>
      <c r="D24" s="30" t="s">
        <v>44</v>
      </c>
      <c r="E24" s="30" t="s">
        <v>45</v>
      </c>
      <c r="F24" s="30" t="s">
        <v>46</v>
      </c>
      <c r="G24" s="30" t="s">
        <v>49</v>
      </c>
      <c r="H24" s="30" t="s">
        <v>50</v>
      </c>
      <c r="I24" s="30" t="s">
        <v>51</v>
      </c>
      <c r="J24" s="65" t="s">
        <v>52</v>
      </c>
      <c r="K24" s="47" t="s">
        <v>53</v>
      </c>
      <c r="L24" s="47" t="s">
        <v>54</v>
      </c>
      <c r="M24" s="47" t="s">
        <v>55</v>
      </c>
      <c r="N24" s="47" t="s">
        <v>56</v>
      </c>
      <c r="O24" s="30" t="s">
        <v>8</v>
      </c>
    </row>
    <row r="25" spans="2:15" x14ac:dyDescent="0.25">
      <c r="B25" s="31" t="s">
        <v>60</v>
      </c>
      <c r="C25" s="2">
        <v>17</v>
      </c>
      <c r="D25" s="2">
        <v>12</v>
      </c>
      <c r="E25" s="2">
        <v>8</v>
      </c>
      <c r="F25" s="2">
        <v>6</v>
      </c>
      <c r="G25" s="2">
        <v>17</v>
      </c>
      <c r="H25" s="2">
        <v>1</v>
      </c>
      <c r="I25" s="2">
        <v>1</v>
      </c>
      <c r="J25" s="2">
        <v>2</v>
      </c>
      <c r="K25" s="2">
        <v>0</v>
      </c>
      <c r="L25" s="2">
        <v>0</v>
      </c>
      <c r="M25" s="2">
        <v>0</v>
      </c>
      <c r="N25" s="2">
        <v>2</v>
      </c>
      <c r="O25" s="2">
        <v>66</v>
      </c>
    </row>
    <row r="26" spans="2:15" ht="24.75" customHeight="1" x14ac:dyDescent="0.25">
      <c r="B26" s="79" t="s">
        <v>66</v>
      </c>
      <c r="C26" s="79"/>
      <c r="D26" s="79"/>
      <c r="E26" s="79"/>
      <c r="F26" s="79"/>
      <c r="G26" s="79"/>
      <c r="H26" s="79"/>
      <c r="I26" s="79"/>
      <c r="J26" s="79"/>
      <c r="K26" s="79"/>
      <c r="L26" s="79"/>
      <c r="M26" s="79"/>
      <c r="N26" s="79"/>
      <c r="O26" s="79"/>
    </row>
    <row r="27" spans="2:15" x14ac:dyDescent="0.25">
      <c r="B27" s="75" t="s">
        <v>67</v>
      </c>
    </row>
    <row r="34" spans="1:16" s="32" customFormat="1" x14ac:dyDescent="0.25">
      <c r="A34"/>
      <c r="B34"/>
      <c r="C34"/>
      <c r="D34"/>
      <c r="E34"/>
      <c r="F34"/>
      <c r="O34"/>
      <c r="P34"/>
    </row>
  </sheetData>
  <mergeCells count="1">
    <mergeCell ref="B26:O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1:P8"/>
  <sheetViews>
    <sheetView workbookViewId="0"/>
  </sheetViews>
  <sheetFormatPr defaultRowHeight="15" x14ac:dyDescent="0.25"/>
  <cols>
    <col min="2" max="2" width="12.42578125" customWidth="1"/>
    <col min="4" max="4" width="9.140625" bestFit="1" customWidth="1"/>
    <col min="5" max="5" width="8.85546875" bestFit="1" customWidth="1"/>
    <col min="6" max="6" width="8.5703125" bestFit="1" customWidth="1"/>
    <col min="7" max="7" width="8.85546875" style="32" bestFit="1" customWidth="1"/>
    <col min="8" max="8" width="9.28515625" style="32" bestFit="1" customWidth="1"/>
    <col min="9" max="14" width="9.28515625" style="32" customWidth="1"/>
  </cols>
  <sheetData>
    <row r="1" spans="2:16" ht="16.5" thickBot="1" x14ac:dyDescent="0.3">
      <c r="B1" s="77" t="s">
        <v>68</v>
      </c>
    </row>
    <row r="2" spans="2:16" x14ac:dyDescent="0.25">
      <c r="B2" s="9" t="s">
        <v>12</v>
      </c>
      <c r="C2" s="3" t="s">
        <v>43</v>
      </c>
      <c r="D2" s="3" t="s">
        <v>44</v>
      </c>
      <c r="E2" s="3" t="s">
        <v>45</v>
      </c>
      <c r="F2" s="3" t="s">
        <v>46</v>
      </c>
      <c r="G2" s="3" t="s">
        <v>49</v>
      </c>
      <c r="H2" s="3" t="s">
        <v>50</v>
      </c>
      <c r="I2" s="3" t="s">
        <v>51</v>
      </c>
      <c r="J2" s="65" t="s">
        <v>52</v>
      </c>
      <c r="K2" s="40" t="s">
        <v>53</v>
      </c>
      <c r="L2" s="40" t="s">
        <v>54</v>
      </c>
      <c r="M2" s="40" t="s">
        <v>55</v>
      </c>
      <c r="N2" s="40" t="s">
        <v>56</v>
      </c>
      <c r="O2" s="38" t="s">
        <v>8</v>
      </c>
    </row>
    <row r="3" spans="2:16" x14ac:dyDescent="0.25">
      <c r="B3" s="25" t="s">
        <v>20</v>
      </c>
      <c r="C3" s="1">
        <v>4</v>
      </c>
      <c r="D3" s="1">
        <v>6</v>
      </c>
      <c r="E3" s="1">
        <v>2</v>
      </c>
      <c r="F3" s="1">
        <v>1</v>
      </c>
      <c r="G3" s="36">
        <v>7</v>
      </c>
      <c r="H3" s="36">
        <v>1</v>
      </c>
      <c r="I3" s="36">
        <v>0</v>
      </c>
      <c r="J3" s="36">
        <v>0</v>
      </c>
      <c r="K3" s="36">
        <v>0</v>
      </c>
      <c r="L3" s="36">
        <v>0</v>
      </c>
      <c r="M3" s="36">
        <v>0</v>
      </c>
      <c r="N3" s="36">
        <v>1</v>
      </c>
      <c r="O3" s="44">
        <f>SUM(C3:N3)</f>
        <v>22</v>
      </c>
      <c r="P3" s="14"/>
    </row>
    <row r="4" spans="2:16" x14ac:dyDescent="0.25">
      <c r="B4" s="25" t="s">
        <v>21</v>
      </c>
      <c r="C4" s="1">
        <v>8</v>
      </c>
      <c r="D4" s="1">
        <v>5</v>
      </c>
      <c r="E4" s="1">
        <v>5</v>
      </c>
      <c r="F4" s="1">
        <v>1</v>
      </c>
      <c r="G4" s="36">
        <v>9</v>
      </c>
      <c r="H4" s="36">
        <v>0</v>
      </c>
      <c r="I4" s="36">
        <v>2</v>
      </c>
      <c r="J4" s="36">
        <v>2</v>
      </c>
      <c r="K4" s="36">
        <v>0</v>
      </c>
      <c r="L4" s="36">
        <v>0</v>
      </c>
      <c r="M4" s="36">
        <v>0</v>
      </c>
      <c r="N4" s="36">
        <v>1</v>
      </c>
      <c r="O4" s="44">
        <f>SUM(C4:N4)</f>
        <v>33</v>
      </c>
      <c r="P4" s="14"/>
    </row>
    <row r="5" spans="2:16" x14ac:dyDescent="0.25">
      <c r="B5" s="25" t="s">
        <v>22</v>
      </c>
      <c r="C5" s="1">
        <v>9</v>
      </c>
      <c r="D5" s="1">
        <v>2</v>
      </c>
      <c r="E5" s="1">
        <v>4</v>
      </c>
      <c r="F5" s="1">
        <v>4</v>
      </c>
      <c r="G5" s="36">
        <v>2</v>
      </c>
      <c r="H5" s="36">
        <v>0</v>
      </c>
      <c r="I5" s="36">
        <v>0</v>
      </c>
      <c r="J5" s="36">
        <v>0</v>
      </c>
      <c r="K5" s="36">
        <v>0</v>
      </c>
      <c r="L5" s="36">
        <v>0</v>
      </c>
      <c r="M5" s="36">
        <v>0</v>
      </c>
      <c r="N5" s="36">
        <v>0</v>
      </c>
      <c r="O5" s="44">
        <f>SUM(C5:N5)</f>
        <v>21</v>
      </c>
      <c r="P5" s="14"/>
    </row>
    <row r="6" spans="2:16" ht="15.75" thickBot="1" x14ac:dyDescent="0.3">
      <c r="B6" s="6" t="s">
        <v>7</v>
      </c>
      <c r="C6" s="7">
        <f>SUM(C3:C5)</f>
        <v>21</v>
      </c>
      <c r="D6" s="7">
        <f t="shared" ref="D6:I6" si="0">SUM(D3:D5)</f>
        <v>13</v>
      </c>
      <c r="E6" s="7">
        <f t="shared" si="0"/>
        <v>11</v>
      </c>
      <c r="F6" s="7">
        <f t="shared" si="0"/>
        <v>6</v>
      </c>
      <c r="G6" s="7">
        <f t="shared" si="0"/>
        <v>18</v>
      </c>
      <c r="H6" s="7">
        <f t="shared" si="0"/>
        <v>1</v>
      </c>
      <c r="I6" s="7">
        <f t="shared" si="0"/>
        <v>2</v>
      </c>
      <c r="J6" s="39">
        <v>2</v>
      </c>
      <c r="K6" s="39">
        <v>0</v>
      </c>
      <c r="L6" s="39">
        <v>0</v>
      </c>
      <c r="M6" s="39">
        <v>0</v>
      </c>
      <c r="N6" s="39">
        <v>2</v>
      </c>
      <c r="O6" s="45">
        <f>SUM(C6:N6)</f>
        <v>76</v>
      </c>
    </row>
    <row r="7" spans="2:16" ht="25.5" customHeight="1" x14ac:dyDescent="0.25">
      <c r="B7" s="81" t="s">
        <v>69</v>
      </c>
      <c r="C7" s="81"/>
      <c r="D7" s="81"/>
      <c r="E7" s="81"/>
      <c r="F7" s="81"/>
      <c r="G7" s="81"/>
      <c r="H7" s="81"/>
      <c r="I7" s="81"/>
      <c r="J7" s="81"/>
      <c r="K7" s="81"/>
      <c r="L7" s="81"/>
      <c r="M7" s="81"/>
      <c r="N7" s="81"/>
      <c r="O7" s="81"/>
    </row>
    <row r="8" spans="2:16" x14ac:dyDescent="0.25">
      <c r="B8" s="75" t="s">
        <v>67</v>
      </c>
    </row>
  </sheetData>
  <mergeCells count="1">
    <mergeCell ref="B7:O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2:Q33"/>
  <sheetViews>
    <sheetView tabSelected="1" topLeftCell="A13" zoomScale="90" zoomScaleNormal="90" workbookViewId="0">
      <selection activeCell="Q26" sqref="Q26"/>
    </sheetView>
  </sheetViews>
  <sheetFormatPr defaultRowHeight="15" x14ac:dyDescent="0.25"/>
  <cols>
    <col min="2" max="2" width="24" customWidth="1"/>
    <col min="3" max="3" width="8.85546875" bestFit="1" customWidth="1"/>
    <col min="4" max="4" width="9.28515625" bestFit="1" customWidth="1"/>
    <col min="5" max="5" width="9.140625" bestFit="1" customWidth="1"/>
    <col min="6" max="6" width="8.85546875" bestFit="1" customWidth="1"/>
    <col min="7" max="7" width="9" style="32" bestFit="1" customWidth="1"/>
    <col min="8" max="8" width="9.42578125" style="32" bestFit="1" customWidth="1"/>
    <col min="9" max="14" width="9.42578125" style="32" customWidth="1"/>
    <col min="17" max="17" width="39.42578125" customWidth="1"/>
    <col min="27" max="27" width="38.42578125" customWidth="1"/>
  </cols>
  <sheetData>
    <row r="2" spans="2:17" ht="15.75" thickBot="1" x14ac:dyDescent="0.3"/>
    <row r="3" spans="2:17" x14ac:dyDescent="0.25">
      <c r="B3" s="27" t="s">
        <v>23</v>
      </c>
      <c r="C3" s="3" t="s">
        <v>43</v>
      </c>
      <c r="D3" s="3" t="s">
        <v>44</v>
      </c>
      <c r="E3" s="3" t="s">
        <v>45</v>
      </c>
      <c r="F3" s="3" t="s">
        <v>46</v>
      </c>
      <c r="G3" s="3" t="s">
        <v>49</v>
      </c>
      <c r="H3" s="3" t="s">
        <v>50</v>
      </c>
      <c r="I3" s="3" t="s">
        <v>51</v>
      </c>
      <c r="J3" s="66" t="s">
        <v>52</v>
      </c>
      <c r="K3" s="12" t="s">
        <v>53</v>
      </c>
      <c r="L3" s="12" t="s">
        <v>54</v>
      </c>
      <c r="M3" s="12" t="s">
        <v>55</v>
      </c>
      <c r="N3" s="12" t="s">
        <v>56</v>
      </c>
      <c r="O3" s="4" t="s">
        <v>8</v>
      </c>
    </row>
    <row r="4" spans="2:17" ht="30" x14ac:dyDescent="0.25">
      <c r="B4" s="33" t="s">
        <v>24</v>
      </c>
      <c r="C4" s="34">
        <v>0</v>
      </c>
      <c r="D4" s="34">
        <v>3</v>
      </c>
      <c r="E4" s="34">
        <v>2</v>
      </c>
      <c r="F4" s="34">
        <v>0</v>
      </c>
      <c r="G4" s="37">
        <v>5</v>
      </c>
      <c r="H4" s="37">
        <v>0</v>
      </c>
      <c r="I4" s="37">
        <v>0</v>
      </c>
      <c r="J4" s="37">
        <v>1</v>
      </c>
      <c r="K4" s="37">
        <v>0</v>
      </c>
      <c r="L4" s="37">
        <v>0</v>
      </c>
      <c r="M4" s="37">
        <v>0</v>
      </c>
      <c r="N4" s="37">
        <v>2</v>
      </c>
      <c r="O4" s="35">
        <f t="shared" ref="O4:O16" si="0">SUM(C4:N4)</f>
        <v>13</v>
      </c>
    </row>
    <row r="5" spans="2:17" x14ac:dyDescent="0.25">
      <c r="B5" s="33" t="s">
        <v>19</v>
      </c>
      <c r="C5" s="34">
        <v>2</v>
      </c>
      <c r="D5" s="34">
        <v>0</v>
      </c>
      <c r="E5" s="34">
        <v>0</v>
      </c>
      <c r="F5" s="34">
        <v>1</v>
      </c>
      <c r="G5" s="37">
        <v>0</v>
      </c>
      <c r="H5" s="37">
        <v>0</v>
      </c>
      <c r="I5" s="37">
        <v>0</v>
      </c>
      <c r="J5" s="37">
        <v>0</v>
      </c>
      <c r="K5" s="37">
        <v>0</v>
      </c>
      <c r="L5" s="37">
        <v>0</v>
      </c>
      <c r="M5" s="37">
        <v>0</v>
      </c>
      <c r="N5" s="37">
        <v>0</v>
      </c>
      <c r="O5" s="35">
        <f t="shared" si="0"/>
        <v>3</v>
      </c>
    </row>
    <row r="6" spans="2:17" x14ac:dyDescent="0.25">
      <c r="B6" s="33" t="s">
        <v>40</v>
      </c>
      <c r="C6" s="34">
        <v>3</v>
      </c>
      <c r="D6" s="34">
        <v>1</v>
      </c>
      <c r="E6" s="34">
        <v>0</v>
      </c>
      <c r="F6" s="34">
        <v>1</v>
      </c>
      <c r="G6" s="37">
        <v>3</v>
      </c>
      <c r="H6" s="37">
        <v>0</v>
      </c>
      <c r="I6" s="37">
        <v>0</v>
      </c>
      <c r="J6" s="37">
        <v>0</v>
      </c>
      <c r="K6" s="37">
        <v>0</v>
      </c>
      <c r="L6" s="37">
        <v>0</v>
      </c>
      <c r="M6" s="37">
        <v>0</v>
      </c>
      <c r="N6" s="37">
        <v>0</v>
      </c>
      <c r="O6" s="35">
        <f t="shared" si="0"/>
        <v>8</v>
      </c>
    </row>
    <row r="7" spans="2:17" ht="30" x14ac:dyDescent="0.25">
      <c r="B7" s="33" t="s">
        <v>25</v>
      </c>
      <c r="C7" s="34">
        <v>1</v>
      </c>
      <c r="D7" s="34">
        <v>2</v>
      </c>
      <c r="E7" s="34">
        <v>1</v>
      </c>
      <c r="F7" s="34">
        <v>0</v>
      </c>
      <c r="G7" s="37">
        <v>1</v>
      </c>
      <c r="H7" s="37">
        <v>0</v>
      </c>
      <c r="I7" s="37">
        <v>0</v>
      </c>
      <c r="J7" s="37">
        <v>0</v>
      </c>
      <c r="K7" s="37">
        <v>0</v>
      </c>
      <c r="L7" s="37">
        <v>0</v>
      </c>
      <c r="M7" s="37">
        <v>0</v>
      </c>
      <c r="N7" s="37">
        <v>0</v>
      </c>
      <c r="O7" s="35">
        <f t="shared" si="0"/>
        <v>5</v>
      </c>
    </row>
    <row r="8" spans="2:17" ht="45" x14ac:dyDescent="0.25">
      <c r="B8" s="33" t="s">
        <v>26</v>
      </c>
      <c r="C8" s="34">
        <v>0</v>
      </c>
      <c r="D8" s="34">
        <v>0</v>
      </c>
      <c r="E8" s="34">
        <v>0</v>
      </c>
      <c r="F8" s="34">
        <v>0</v>
      </c>
      <c r="G8" s="37">
        <v>1</v>
      </c>
      <c r="H8" s="37">
        <v>0</v>
      </c>
      <c r="I8" s="37">
        <v>0</v>
      </c>
      <c r="J8" s="37">
        <v>0</v>
      </c>
      <c r="K8" s="37">
        <v>0</v>
      </c>
      <c r="L8" s="37">
        <v>0</v>
      </c>
      <c r="M8" s="37">
        <v>0</v>
      </c>
      <c r="N8" s="37">
        <v>0</v>
      </c>
      <c r="O8" s="35">
        <f t="shared" si="0"/>
        <v>1</v>
      </c>
    </row>
    <row r="9" spans="2:17" ht="45" x14ac:dyDescent="0.25">
      <c r="B9" s="33" t="s">
        <v>41</v>
      </c>
      <c r="C9" s="34">
        <v>0</v>
      </c>
      <c r="D9" s="34">
        <v>0</v>
      </c>
      <c r="E9" s="34">
        <v>0</v>
      </c>
      <c r="F9" s="34">
        <v>0</v>
      </c>
      <c r="G9" s="37">
        <v>0</v>
      </c>
      <c r="H9" s="37">
        <v>0</v>
      </c>
      <c r="I9" s="37">
        <v>0</v>
      </c>
      <c r="J9" s="37">
        <v>0</v>
      </c>
      <c r="K9" s="37">
        <v>0</v>
      </c>
      <c r="L9" s="37">
        <v>0</v>
      </c>
      <c r="M9" s="37">
        <v>0</v>
      </c>
      <c r="N9" s="37">
        <v>0</v>
      </c>
      <c r="O9" s="35">
        <f t="shared" si="0"/>
        <v>0</v>
      </c>
    </row>
    <row r="10" spans="2:17" x14ac:dyDescent="0.25">
      <c r="B10" s="33" t="s">
        <v>27</v>
      </c>
      <c r="C10" s="34">
        <v>1</v>
      </c>
      <c r="D10" s="34">
        <v>4</v>
      </c>
      <c r="E10" s="34">
        <v>0</v>
      </c>
      <c r="F10" s="34">
        <v>1</v>
      </c>
      <c r="G10" s="37">
        <v>3</v>
      </c>
      <c r="H10" s="37">
        <v>0</v>
      </c>
      <c r="I10" s="37">
        <v>0</v>
      </c>
      <c r="J10" s="37">
        <v>0</v>
      </c>
      <c r="K10" s="37">
        <v>0</v>
      </c>
      <c r="L10" s="37">
        <v>0</v>
      </c>
      <c r="M10" s="37">
        <v>0</v>
      </c>
      <c r="N10" s="37">
        <v>0</v>
      </c>
      <c r="O10" s="35">
        <f t="shared" si="0"/>
        <v>9</v>
      </c>
    </row>
    <row r="11" spans="2:17" ht="30" x14ac:dyDescent="0.25">
      <c r="B11" s="33" t="s">
        <v>28</v>
      </c>
      <c r="C11" s="34">
        <v>6</v>
      </c>
      <c r="D11" s="34">
        <v>1</v>
      </c>
      <c r="E11" s="34">
        <v>3</v>
      </c>
      <c r="F11" s="34">
        <v>1</v>
      </c>
      <c r="G11" s="37">
        <v>2</v>
      </c>
      <c r="H11" s="37">
        <v>0</v>
      </c>
      <c r="I11" s="37">
        <v>1</v>
      </c>
      <c r="J11" s="37">
        <v>0</v>
      </c>
      <c r="K11" s="37">
        <v>0</v>
      </c>
      <c r="L11" s="37">
        <v>0</v>
      </c>
      <c r="M11" s="37">
        <v>0</v>
      </c>
      <c r="N11" s="37">
        <v>0</v>
      </c>
      <c r="O11" s="35">
        <f t="shared" si="0"/>
        <v>14</v>
      </c>
    </row>
    <row r="12" spans="2:17" ht="45" x14ac:dyDescent="0.25">
      <c r="B12" s="33" t="s">
        <v>29</v>
      </c>
      <c r="C12" s="34">
        <v>0</v>
      </c>
      <c r="D12" s="34">
        <v>0</v>
      </c>
      <c r="E12" s="34">
        <v>0</v>
      </c>
      <c r="F12" s="34">
        <v>0</v>
      </c>
      <c r="G12" s="37">
        <v>0</v>
      </c>
      <c r="H12" s="37">
        <v>0</v>
      </c>
      <c r="I12" s="37">
        <v>0</v>
      </c>
      <c r="J12" s="37">
        <v>0</v>
      </c>
      <c r="K12" s="37">
        <v>0</v>
      </c>
      <c r="L12" s="37">
        <v>0</v>
      </c>
      <c r="M12" s="37">
        <v>0</v>
      </c>
      <c r="N12" s="37">
        <v>0</v>
      </c>
      <c r="O12" s="35">
        <f t="shared" si="0"/>
        <v>0</v>
      </c>
    </row>
    <row r="13" spans="2:17" ht="60" x14ac:dyDescent="0.25">
      <c r="B13" s="33" t="s">
        <v>30</v>
      </c>
      <c r="C13" s="34">
        <v>1</v>
      </c>
      <c r="D13" s="34">
        <v>0</v>
      </c>
      <c r="E13" s="34">
        <v>0</v>
      </c>
      <c r="F13" s="34">
        <v>0</v>
      </c>
      <c r="G13" s="37">
        <v>0</v>
      </c>
      <c r="H13" s="37">
        <v>0</v>
      </c>
      <c r="I13" s="37">
        <v>0</v>
      </c>
      <c r="J13" s="37">
        <v>1</v>
      </c>
      <c r="K13" s="37">
        <v>0</v>
      </c>
      <c r="L13" s="37">
        <v>0</v>
      </c>
      <c r="M13" s="37">
        <v>0</v>
      </c>
      <c r="N13" s="37">
        <v>0</v>
      </c>
      <c r="O13" s="35">
        <f t="shared" si="0"/>
        <v>2</v>
      </c>
      <c r="Q13" s="28"/>
    </row>
    <row r="14" spans="2:17" x14ac:dyDescent="0.25">
      <c r="B14" s="33" t="s">
        <v>42</v>
      </c>
      <c r="C14" s="34">
        <v>2</v>
      </c>
      <c r="D14" s="34">
        <v>2</v>
      </c>
      <c r="E14" s="34">
        <v>1</v>
      </c>
      <c r="F14" s="34">
        <v>0</v>
      </c>
      <c r="G14" s="37">
        <v>2</v>
      </c>
      <c r="H14" s="37">
        <v>1</v>
      </c>
      <c r="I14" s="37">
        <v>0</v>
      </c>
      <c r="J14" s="37">
        <v>0</v>
      </c>
      <c r="K14" s="37">
        <v>0</v>
      </c>
      <c r="L14" s="37">
        <v>0</v>
      </c>
      <c r="M14" s="37">
        <v>0</v>
      </c>
      <c r="N14" s="37">
        <v>0</v>
      </c>
      <c r="O14" s="35">
        <f t="shared" si="0"/>
        <v>8</v>
      </c>
    </row>
    <row r="15" spans="2:17" ht="30" x14ac:dyDescent="0.25">
      <c r="B15" s="33" t="s">
        <v>31</v>
      </c>
      <c r="C15" s="34">
        <v>0</v>
      </c>
      <c r="D15" s="34">
        <v>0</v>
      </c>
      <c r="E15" s="34">
        <v>0</v>
      </c>
      <c r="F15" s="34">
        <v>0</v>
      </c>
      <c r="G15" s="37">
        <v>0</v>
      </c>
      <c r="H15" s="37">
        <v>0</v>
      </c>
      <c r="I15" s="37">
        <v>0</v>
      </c>
      <c r="J15" s="37">
        <v>0</v>
      </c>
      <c r="K15" s="37">
        <v>0</v>
      </c>
      <c r="L15" s="37">
        <v>0</v>
      </c>
      <c r="M15" s="37">
        <v>0</v>
      </c>
      <c r="N15" s="37">
        <v>0</v>
      </c>
      <c r="O15" s="35">
        <f t="shared" si="0"/>
        <v>0</v>
      </c>
    </row>
    <row r="16" spans="2:17" ht="30" x14ac:dyDescent="0.25">
      <c r="B16" s="33" t="s">
        <v>32</v>
      </c>
      <c r="C16" s="34">
        <v>1</v>
      </c>
      <c r="D16" s="34">
        <v>1</v>
      </c>
      <c r="E16" s="34">
        <v>2</v>
      </c>
      <c r="F16" s="34">
        <v>2</v>
      </c>
      <c r="G16" s="37">
        <v>0</v>
      </c>
      <c r="H16" s="37">
        <v>0</v>
      </c>
      <c r="I16" s="37">
        <v>0</v>
      </c>
      <c r="J16" s="37">
        <v>0</v>
      </c>
      <c r="K16" s="37">
        <v>0</v>
      </c>
      <c r="L16" s="37">
        <v>0</v>
      </c>
      <c r="M16" s="37">
        <v>0</v>
      </c>
      <c r="N16" s="37">
        <v>0</v>
      </c>
      <c r="O16" s="35">
        <f t="shared" si="0"/>
        <v>6</v>
      </c>
    </row>
    <row r="17" spans="2:16" ht="15.75" thickBot="1" x14ac:dyDescent="0.3">
      <c r="B17" s="6" t="s">
        <v>33</v>
      </c>
      <c r="C17" s="7">
        <f>SUM(C4:C16)</f>
        <v>17</v>
      </c>
      <c r="D17" s="7">
        <f t="shared" ref="D17:O17" si="1">SUM(D4:D16)</f>
        <v>14</v>
      </c>
      <c r="E17" s="7">
        <f t="shared" si="1"/>
        <v>9</v>
      </c>
      <c r="F17" s="7">
        <f t="shared" si="1"/>
        <v>6</v>
      </c>
      <c r="G17" s="7">
        <f t="shared" si="1"/>
        <v>17</v>
      </c>
      <c r="H17" s="7">
        <f t="shared" si="1"/>
        <v>1</v>
      </c>
      <c r="I17" s="7">
        <f t="shared" si="1"/>
        <v>1</v>
      </c>
      <c r="J17" s="7">
        <f t="shared" si="1"/>
        <v>2</v>
      </c>
      <c r="K17" s="7">
        <f t="shared" si="1"/>
        <v>0</v>
      </c>
      <c r="L17" s="7">
        <f t="shared" si="1"/>
        <v>0</v>
      </c>
      <c r="M17" s="7">
        <f t="shared" si="1"/>
        <v>0</v>
      </c>
      <c r="N17" s="7">
        <f t="shared" si="1"/>
        <v>2</v>
      </c>
      <c r="O17" s="8">
        <f t="shared" si="1"/>
        <v>69</v>
      </c>
    </row>
    <row r="18" spans="2:16" x14ac:dyDescent="0.25">
      <c r="P18" s="14"/>
    </row>
    <row r="19" spans="2:16" ht="16.5" thickBot="1" x14ac:dyDescent="0.3">
      <c r="B19" s="77" t="s">
        <v>70</v>
      </c>
      <c r="P19" s="14"/>
    </row>
    <row r="20" spans="2:16" ht="15.75" thickBot="1" x14ac:dyDescent="0.3">
      <c r="B20" s="16" t="s">
        <v>23</v>
      </c>
      <c r="C20" s="46" t="s">
        <v>43</v>
      </c>
      <c r="D20" s="46" t="s">
        <v>44</v>
      </c>
      <c r="E20" s="46" t="s">
        <v>45</v>
      </c>
      <c r="F20" s="46" t="s">
        <v>46</v>
      </c>
      <c r="G20" s="46" t="s">
        <v>49</v>
      </c>
      <c r="H20" s="46" t="s">
        <v>50</v>
      </c>
      <c r="I20" s="46" t="s">
        <v>51</v>
      </c>
      <c r="J20" s="66" t="s">
        <v>52</v>
      </c>
      <c r="K20" s="48" t="s">
        <v>53</v>
      </c>
      <c r="L20" s="46" t="s">
        <v>54</v>
      </c>
      <c r="M20" s="46" t="s">
        <v>55</v>
      </c>
      <c r="N20" s="48" t="s">
        <v>56</v>
      </c>
      <c r="O20" s="17" t="s">
        <v>8</v>
      </c>
      <c r="P20" s="14"/>
    </row>
    <row r="21" spans="2:16" x14ac:dyDescent="0.25">
      <c r="B21" s="23" t="s">
        <v>35</v>
      </c>
      <c r="C21" s="15">
        <f>C4</f>
        <v>0</v>
      </c>
      <c r="D21" s="15">
        <f>D4</f>
        <v>3</v>
      </c>
      <c r="E21" s="15">
        <f>E4</f>
        <v>2</v>
      </c>
      <c r="F21" s="15">
        <f>F4</f>
        <v>0</v>
      </c>
      <c r="G21" s="15">
        <f>G4</f>
        <v>5</v>
      </c>
      <c r="H21" s="15">
        <f>H4</f>
        <v>0</v>
      </c>
      <c r="I21" s="15">
        <f>I4</f>
        <v>0</v>
      </c>
      <c r="J21" s="41">
        <f>J4</f>
        <v>1</v>
      </c>
      <c r="K21" s="41">
        <f>K4</f>
        <v>0</v>
      </c>
      <c r="L21" s="41">
        <f>L4</f>
        <v>0</v>
      </c>
      <c r="M21" s="41">
        <f>M4</f>
        <v>0</v>
      </c>
      <c r="N21" s="41">
        <f>N4</f>
        <v>2</v>
      </c>
      <c r="O21" s="22">
        <f>+O4</f>
        <v>13</v>
      </c>
      <c r="P21" s="14"/>
    </row>
    <row r="22" spans="2:16" ht="30" x14ac:dyDescent="0.25">
      <c r="B22" s="24" t="s">
        <v>39</v>
      </c>
      <c r="C22" s="13">
        <f>C6+C14</f>
        <v>5</v>
      </c>
      <c r="D22" s="13">
        <f>D6+D14</f>
        <v>3</v>
      </c>
      <c r="E22" s="13">
        <f>E6+E14</f>
        <v>1</v>
      </c>
      <c r="F22" s="13">
        <f>F6+F14</f>
        <v>1</v>
      </c>
      <c r="G22" s="13">
        <f>G6+G14</f>
        <v>5</v>
      </c>
      <c r="H22" s="13">
        <f>H6+H14</f>
        <v>1</v>
      </c>
      <c r="I22" s="13">
        <f>I6+I14</f>
        <v>0</v>
      </c>
      <c r="J22" s="13">
        <f>J6+J14</f>
        <v>0</v>
      </c>
      <c r="K22" s="13">
        <f>K6+K14</f>
        <v>0</v>
      </c>
      <c r="L22" s="13">
        <f>L6+L14</f>
        <v>0</v>
      </c>
      <c r="M22" s="55">
        <f>M6+M14</f>
        <v>0</v>
      </c>
      <c r="N22" s="55">
        <f>N6+N14</f>
        <v>0</v>
      </c>
      <c r="O22" s="50">
        <f>O6+O14</f>
        <v>16</v>
      </c>
      <c r="P22" s="14"/>
    </row>
    <row r="23" spans="2:16" x14ac:dyDescent="0.25">
      <c r="B23" s="24" t="s">
        <v>36</v>
      </c>
      <c r="C23" s="13">
        <f>SUM(C7:C9)</f>
        <v>1</v>
      </c>
      <c r="D23" s="13">
        <f>SUM(D7:D9)</f>
        <v>2</v>
      </c>
      <c r="E23" s="13">
        <f>SUM(E7:E9)</f>
        <v>1</v>
      </c>
      <c r="F23" s="13">
        <f>SUM(F7:F9)</f>
        <v>0</v>
      </c>
      <c r="G23" s="13">
        <f>SUM(G7:G9)</f>
        <v>2</v>
      </c>
      <c r="H23" s="13">
        <f>SUM(H7:H9)</f>
        <v>0</v>
      </c>
      <c r="I23" s="13">
        <f>SUM(I7:I9)</f>
        <v>0</v>
      </c>
      <c r="J23" s="13">
        <f>SUM(J7:J9)</f>
        <v>0</v>
      </c>
      <c r="K23" s="13">
        <f>SUM(K7:K9)</f>
        <v>0</v>
      </c>
      <c r="L23" s="13">
        <f>SUM(L7:L9)</f>
        <v>0</v>
      </c>
      <c r="M23" s="13">
        <f>SUM(M7:M9)</f>
        <v>0</v>
      </c>
      <c r="N23" s="13">
        <f>SUM(N7:N9)</f>
        <v>0</v>
      </c>
      <c r="O23" s="50">
        <f>SUM(O7:O9)</f>
        <v>6</v>
      </c>
      <c r="P23" s="14"/>
    </row>
    <row r="24" spans="2:16" x14ac:dyDescent="0.25">
      <c r="B24" s="24" t="s">
        <v>37</v>
      </c>
      <c r="C24" s="13">
        <f>SUM(C10:C12)</f>
        <v>7</v>
      </c>
      <c r="D24" s="13">
        <f>SUM(D10:D12)</f>
        <v>5</v>
      </c>
      <c r="E24" s="13">
        <f>SUM(E10:E12)</f>
        <v>3</v>
      </c>
      <c r="F24" s="13">
        <f>SUM(F10:F12)</f>
        <v>2</v>
      </c>
      <c r="G24" s="13">
        <f>SUM(G10:G12)</f>
        <v>5</v>
      </c>
      <c r="H24" s="13">
        <f>SUM(H10:H12)</f>
        <v>0</v>
      </c>
      <c r="I24" s="13">
        <f>SUM(I10:I12)</f>
        <v>1</v>
      </c>
      <c r="J24" s="13">
        <f>SUM(J10:J12)</f>
        <v>0</v>
      </c>
      <c r="K24" s="13">
        <f>SUM(K10:K12)</f>
        <v>0</v>
      </c>
      <c r="L24" s="13">
        <f>SUM(L10:L12)</f>
        <v>0</v>
      </c>
      <c r="M24" s="13">
        <f>SUM(M10:M12)</f>
        <v>0</v>
      </c>
      <c r="N24" s="13">
        <f>SUM(N10:N12)</f>
        <v>0</v>
      </c>
      <c r="O24" s="50">
        <f>SUM(O10:O12)</f>
        <v>23</v>
      </c>
      <c r="P24" s="14"/>
    </row>
    <row r="25" spans="2:16" ht="30" x14ac:dyDescent="0.25">
      <c r="B25" s="24" t="s">
        <v>38</v>
      </c>
      <c r="C25" s="13">
        <f>C13</f>
        <v>1</v>
      </c>
      <c r="D25" s="13">
        <f>D13</f>
        <v>0</v>
      </c>
      <c r="E25" s="13">
        <f>E13</f>
        <v>0</v>
      </c>
      <c r="F25" s="13">
        <f>F13</f>
        <v>0</v>
      </c>
      <c r="G25" s="13">
        <f>G13</f>
        <v>0</v>
      </c>
      <c r="H25" s="13">
        <f>H13</f>
        <v>0</v>
      </c>
      <c r="I25" s="13">
        <f>I13</f>
        <v>0</v>
      </c>
      <c r="J25" s="13">
        <f>J13</f>
        <v>1</v>
      </c>
      <c r="K25" s="13">
        <f>K13</f>
        <v>0</v>
      </c>
      <c r="L25" s="13">
        <f>L13</f>
        <v>0</v>
      </c>
      <c r="M25" s="13">
        <f>M13</f>
        <v>0</v>
      </c>
      <c r="N25" s="13">
        <f>N13</f>
        <v>0</v>
      </c>
      <c r="O25" s="50">
        <f>O13</f>
        <v>2</v>
      </c>
    </row>
    <row r="26" spans="2:16" ht="30" x14ac:dyDescent="0.25">
      <c r="B26" s="24" t="s">
        <v>34</v>
      </c>
      <c r="C26" s="13">
        <f>SUM(C15:C16)</f>
        <v>1</v>
      </c>
      <c r="D26" s="13">
        <f>SUM(D15:D16)</f>
        <v>1</v>
      </c>
      <c r="E26" s="13">
        <f>SUM(E15:E16)</f>
        <v>2</v>
      </c>
      <c r="F26" s="13">
        <f>SUM(F15:F16)</f>
        <v>2</v>
      </c>
      <c r="G26" s="13">
        <f>SUM(G15:G16)</f>
        <v>0</v>
      </c>
      <c r="H26" s="13">
        <f>SUM(H15:H16)</f>
        <v>0</v>
      </c>
      <c r="I26" s="13">
        <f>SUM(I15:I16)</f>
        <v>0</v>
      </c>
      <c r="J26" s="13">
        <f>J15+J16</f>
        <v>0</v>
      </c>
      <c r="K26" s="13">
        <f>K15+K16</f>
        <v>0</v>
      </c>
      <c r="L26" s="13">
        <f>L15+L16</f>
        <v>0</v>
      </c>
      <c r="M26" s="13">
        <f>M15+M16</f>
        <v>0</v>
      </c>
      <c r="N26" s="13">
        <f>N15+N16</f>
        <v>0</v>
      </c>
      <c r="O26" s="50">
        <f>SUM(O15:O16)</f>
        <v>6</v>
      </c>
    </row>
    <row r="27" spans="2:16" ht="15.75" thickBot="1" x14ac:dyDescent="0.3">
      <c r="B27" s="10" t="s">
        <v>19</v>
      </c>
      <c r="C27" s="18">
        <f>C5</f>
        <v>2</v>
      </c>
      <c r="D27" s="18">
        <f>D5</f>
        <v>0</v>
      </c>
      <c r="E27" s="18">
        <f>E5</f>
        <v>0</v>
      </c>
      <c r="F27" s="18">
        <f>F5</f>
        <v>1</v>
      </c>
      <c r="G27" s="18">
        <f>G5</f>
        <v>0</v>
      </c>
      <c r="H27" s="18">
        <f>H5</f>
        <v>0</v>
      </c>
      <c r="I27" s="18">
        <f>I5</f>
        <v>0</v>
      </c>
      <c r="J27" s="18">
        <f>J5</f>
        <v>0</v>
      </c>
      <c r="K27" s="18">
        <f>K5</f>
        <v>0</v>
      </c>
      <c r="L27" s="18">
        <f>L5</f>
        <v>0</v>
      </c>
      <c r="M27" s="18">
        <f>M5</f>
        <v>0</v>
      </c>
      <c r="N27" s="18">
        <f>N5</f>
        <v>0</v>
      </c>
      <c r="O27" s="51">
        <f>O5</f>
        <v>3</v>
      </c>
    </row>
    <row r="28" spans="2:16" ht="15.75" thickBot="1" x14ac:dyDescent="0.3">
      <c r="B28" s="19" t="s">
        <v>8</v>
      </c>
      <c r="C28" s="20">
        <f t="shared" ref="C28:H28" si="2">SUM(C21:C27)</f>
        <v>17</v>
      </c>
      <c r="D28" s="20">
        <f t="shared" si="2"/>
        <v>14</v>
      </c>
      <c r="E28" s="20">
        <f t="shared" si="2"/>
        <v>9</v>
      </c>
      <c r="F28" s="20">
        <f>SUM(F21:F27)</f>
        <v>6</v>
      </c>
      <c r="G28" s="20">
        <f t="shared" si="2"/>
        <v>17</v>
      </c>
      <c r="H28" s="20">
        <f t="shared" si="2"/>
        <v>1</v>
      </c>
      <c r="I28" s="20">
        <f t="shared" ref="I28:O28" si="3">SUM(I21:I27)</f>
        <v>1</v>
      </c>
      <c r="J28" s="42">
        <f t="shared" si="3"/>
        <v>2</v>
      </c>
      <c r="K28" s="42">
        <f t="shared" si="3"/>
        <v>0</v>
      </c>
      <c r="L28" s="42">
        <f t="shared" si="3"/>
        <v>0</v>
      </c>
      <c r="M28" s="42">
        <f t="shared" si="3"/>
        <v>0</v>
      </c>
      <c r="N28" s="42">
        <f t="shared" si="3"/>
        <v>2</v>
      </c>
      <c r="O28" s="21">
        <f t="shared" si="3"/>
        <v>69</v>
      </c>
    </row>
    <row r="29" spans="2:16" ht="16.5" customHeight="1" x14ac:dyDescent="0.25">
      <c r="B29" s="75" t="s">
        <v>71</v>
      </c>
    </row>
    <row r="30" spans="2:16" ht="21" customHeight="1" x14ac:dyDescent="0.25">
      <c r="B30" s="82" t="s">
        <v>72</v>
      </c>
      <c r="C30" s="82"/>
      <c r="D30" s="82"/>
      <c r="E30" s="82"/>
      <c r="F30" s="82"/>
      <c r="G30" s="82"/>
      <c r="H30" s="82"/>
      <c r="I30" s="82"/>
      <c r="J30" s="82"/>
      <c r="K30" s="82"/>
      <c r="L30" s="82"/>
      <c r="M30" s="82"/>
      <c r="N30" s="82"/>
      <c r="O30" s="82"/>
    </row>
    <row r="31" spans="2:16" hidden="1" x14ac:dyDescent="0.25">
      <c r="B31" s="82"/>
      <c r="C31" s="82"/>
      <c r="D31" s="82"/>
      <c r="E31" s="82"/>
      <c r="F31" s="82"/>
      <c r="G31" s="82"/>
      <c r="H31" s="82"/>
      <c r="I31" s="82"/>
      <c r="J31" s="82"/>
      <c r="K31" s="82"/>
      <c r="L31" s="82"/>
      <c r="M31" s="82"/>
      <c r="N31" s="82"/>
      <c r="O31" s="82"/>
    </row>
    <row r="32" spans="2:16" ht="4.5" customHeight="1" x14ac:dyDescent="0.25">
      <c r="B32" s="82"/>
      <c r="C32" s="82"/>
      <c r="D32" s="82"/>
      <c r="E32" s="82"/>
      <c r="F32" s="82"/>
      <c r="G32" s="82"/>
      <c r="H32" s="82"/>
      <c r="I32" s="82"/>
      <c r="J32" s="82"/>
      <c r="K32" s="82"/>
      <c r="L32" s="82"/>
      <c r="M32" s="82"/>
      <c r="N32" s="82"/>
      <c r="O32" s="82"/>
    </row>
    <row r="33" spans="2:2" x14ac:dyDescent="0.25">
      <c r="B33" s="75" t="s">
        <v>73</v>
      </c>
    </row>
  </sheetData>
  <mergeCells count="1">
    <mergeCell ref="B30:O32"/>
  </mergeCells>
  <pageMargins left="0.7" right="0.7" top="0.75" bottom="0.75" header="0.3" footer="0.3"/>
  <pageSetup orientation="portrait" r:id="rId1"/>
  <ignoredErrors>
    <ignoredError sqref="C23:F26 G23:G24 G26:I26 H23:H24 I24 I23:K23 L23:N23 J24:N2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3:C21"/>
  <sheetViews>
    <sheetView workbookViewId="0"/>
  </sheetViews>
  <sheetFormatPr defaultRowHeight="15" x14ac:dyDescent="0.25"/>
  <cols>
    <col min="2" max="2" width="16.28515625" customWidth="1"/>
    <col min="3" max="3" width="39.140625" customWidth="1"/>
  </cols>
  <sheetData>
    <row r="3" spans="2:3" ht="15.75" x14ac:dyDescent="0.25">
      <c r="B3" s="77" t="s">
        <v>74</v>
      </c>
    </row>
    <row r="4" spans="2:3" ht="16.5" thickBot="1" x14ac:dyDescent="0.3">
      <c r="B4" s="77" t="s">
        <v>14</v>
      </c>
    </row>
    <row r="5" spans="2:3" x14ac:dyDescent="0.25">
      <c r="B5" s="9" t="s">
        <v>14</v>
      </c>
      <c r="C5" s="4" t="s">
        <v>13</v>
      </c>
    </row>
    <row r="6" spans="2:3" x14ac:dyDescent="0.25">
      <c r="B6" s="10" t="s">
        <v>43</v>
      </c>
      <c r="C6" s="26">
        <v>5</v>
      </c>
    </row>
    <row r="7" spans="2:3" x14ac:dyDescent="0.25">
      <c r="B7" s="10" t="s">
        <v>44</v>
      </c>
      <c r="C7" s="26">
        <v>7</v>
      </c>
    </row>
    <row r="8" spans="2:3" x14ac:dyDescent="0.25">
      <c r="B8" s="10" t="s">
        <v>45</v>
      </c>
      <c r="C8" s="26">
        <v>3</v>
      </c>
    </row>
    <row r="9" spans="2:3" s="32" customFormat="1" x14ac:dyDescent="0.25">
      <c r="B9" s="10" t="s">
        <v>46</v>
      </c>
      <c r="C9" s="26">
        <v>8</v>
      </c>
    </row>
    <row r="10" spans="2:3" s="32" customFormat="1" x14ac:dyDescent="0.25">
      <c r="B10" s="10" t="s">
        <v>49</v>
      </c>
      <c r="C10" s="26">
        <v>7</v>
      </c>
    </row>
    <row r="11" spans="2:3" x14ac:dyDescent="0.25">
      <c r="B11" s="10" t="s">
        <v>50</v>
      </c>
      <c r="C11" s="26">
        <v>8</v>
      </c>
    </row>
    <row r="12" spans="2:3" s="32" customFormat="1" x14ac:dyDescent="0.25">
      <c r="B12" s="10" t="s">
        <v>51</v>
      </c>
      <c r="C12" s="26">
        <v>2</v>
      </c>
    </row>
    <row r="13" spans="2:3" s="32" customFormat="1" x14ac:dyDescent="0.25">
      <c r="B13" s="11" t="s">
        <v>52</v>
      </c>
      <c r="C13" s="26">
        <v>4</v>
      </c>
    </row>
    <row r="14" spans="2:3" s="32" customFormat="1" x14ac:dyDescent="0.25">
      <c r="B14" s="43" t="s">
        <v>53</v>
      </c>
      <c r="C14" s="26">
        <v>3</v>
      </c>
    </row>
    <row r="15" spans="2:3" s="32" customFormat="1" x14ac:dyDescent="0.25">
      <c r="B15" s="43" t="s">
        <v>54</v>
      </c>
      <c r="C15" s="26">
        <v>1</v>
      </c>
    </row>
    <row r="16" spans="2:3" s="32" customFormat="1" x14ac:dyDescent="0.25">
      <c r="B16" s="43" t="s">
        <v>55</v>
      </c>
      <c r="C16" s="26">
        <v>0</v>
      </c>
    </row>
    <row r="17" spans="2:3" s="32" customFormat="1" x14ac:dyDescent="0.25">
      <c r="B17" s="43" t="s">
        <v>56</v>
      </c>
      <c r="C17" s="26">
        <v>0</v>
      </c>
    </row>
    <row r="18" spans="2:3" s="32" customFormat="1" x14ac:dyDescent="0.25">
      <c r="B18" s="43" t="s">
        <v>57</v>
      </c>
      <c r="C18" s="26">
        <v>2</v>
      </c>
    </row>
    <row r="19" spans="2:3" ht="15.75" thickBot="1" x14ac:dyDescent="0.3">
      <c r="B19" s="6" t="s">
        <v>8</v>
      </c>
      <c r="C19" s="8">
        <f>SUM(C6:C18)</f>
        <v>50</v>
      </c>
    </row>
    <row r="20" spans="2:3" ht="39" customHeight="1" x14ac:dyDescent="0.25">
      <c r="B20" s="83" t="s">
        <v>75</v>
      </c>
      <c r="C20" s="83"/>
    </row>
    <row r="21" spans="2:3" x14ac:dyDescent="0.25">
      <c r="B21" s="75" t="s">
        <v>73</v>
      </c>
    </row>
  </sheetData>
  <mergeCells count="1">
    <mergeCell ref="B20:C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B2:G18"/>
  <sheetViews>
    <sheetView workbookViewId="0"/>
  </sheetViews>
  <sheetFormatPr defaultRowHeight="15" x14ac:dyDescent="0.25"/>
  <cols>
    <col min="2" max="2" width="16.28515625" customWidth="1"/>
    <col min="3" max="3" width="34.140625" customWidth="1"/>
  </cols>
  <sheetData>
    <row r="2" spans="2:7" ht="15.75" x14ac:dyDescent="0.25">
      <c r="B2" s="77" t="s">
        <v>76</v>
      </c>
    </row>
    <row r="3" spans="2:7" ht="16.5" thickBot="1" x14ac:dyDescent="0.3">
      <c r="B3" s="77" t="s">
        <v>77</v>
      </c>
    </row>
    <row r="4" spans="2:7" x14ac:dyDescent="0.25">
      <c r="B4" s="56" t="s">
        <v>15</v>
      </c>
      <c r="C4" s="4" t="s">
        <v>16</v>
      </c>
    </row>
    <row r="5" spans="2:7" x14ac:dyDescent="0.25">
      <c r="B5" s="57" t="s">
        <v>43</v>
      </c>
      <c r="C5" s="5">
        <v>20</v>
      </c>
      <c r="E5" s="60"/>
    </row>
    <row r="6" spans="2:7" x14ac:dyDescent="0.25">
      <c r="B6" s="57" t="s">
        <v>44</v>
      </c>
      <c r="C6" s="5">
        <v>11</v>
      </c>
      <c r="D6" s="61"/>
      <c r="F6" s="60"/>
    </row>
    <row r="7" spans="2:7" x14ac:dyDescent="0.25">
      <c r="B7" s="57" t="s">
        <v>45</v>
      </c>
      <c r="C7" s="5">
        <v>12</v>
      </c>
    </row>
    <row r="8" spans="2:7" s="32" customFormat="1" x14ac:dyDescent="0.25">
      <c r="B8" s="57" t="s">
        <v>46</v>
      </c>
      <c r="C8" s="5">
        <v>7</v>
      </c>
    </row>
    <row r="9" spans="2:7" s="32" customFormat="1" x14ac:dyDescent="0.25">
      <c r="B9" s="57" t="s">
        <v>49</v>
      </c>
      <c r="C9" s="5">
        <v>18</v>
      </c>
    </row>
    <row r="10" spans="2:7" s="32" customFormat="1" x14ac:dyDescent="0.25">
      <c r="B10" s="58" t="s">
        <v>50</v>
      </c>
      <c r="C10" s="5">
        <v>1</v>
      </c>
    </row>
    <row r="11" spans="2:7" s="32" customFormat="1" x14ac:dyDescent="0.25">
      <c r="B11" s="58" t="s">
        <v>51</v>
      </c>
      <c r="C11" s="5">
        <v>2</v>
      </c>
    </row>
    <row r="12" spans="2:7" x14ac:dyDescent="0.25">
      <c r="B12" s="11" t="s">
        <v>52</v>
      </c>
      <c r="C12" s="5">
        <v>2</v>
      </c>
      <c r="G12" s="60"/>
    </row>
    <row r="13" spans="2:7" s="32" customFormat="1" x14ac:dyDescent="0.25">
      <c r="B13" s="58" t="s">
        <v>53</v>
      </c>
      <c r="C13" s="5">
        <v>0</v>
      </c>
      <c r="E13" s="60"/>
    </row>
    <row r="14" spans="2:7" s="32" customFormat="1" x14ac:dyDescent="0.25">
      <c r="B14" s="58" t="s">
        <v>54</v>
      </c>
      <c r="C14" s="5">
        <v>0</v>
      </c>
    </row>
    <row r="15" spans="2:7" s="32" customFormat="1" x14ac:dyDescent="0.25">
      <c r="B15" s="58" t="s">
        <v>55</v>
      </c>
      <c r="C15" s="26">
        <v>0</v>
      </c>
    </row>
    <row r="16" spans="2:7" ht="15.75" thickBot="1" x14ac:dyDescent="0.3">
      <c r="B16" s="59" t="s">
        <v>7</v>
      </c>
      <c r="C16" s="8">
        <f>SUM(C5:C15)</f>
        <v>73</v>
      </c>
    </row>
    <row r="17" spans="2:6" ht="150.75" customHeight="1" x14ac:dyDescent="0.25">
      <c r="B17" s="83" t="s">
        <v>78</v>
      </c>
      <c r="C17" s="83"/>
      <c r="D17" s="32"/>
    </row>
    <row r="18" spans="2:6" x14ac:dyDescent="0.25">
      <c r="B18" s="75" t="s">
        <v>67</v>
      </c>
      <c r="F18" s="60"/>
    </row>
  </sheetData>
  <mergeCells count="1">
    <mergeCell ref="B17:C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B2:D20"/>
  <sheetViews>
    <sheetView topLeftCell="A10" workbookViewId="0"/>
  </sheetViews>
  <sheetFormatPr defaultRowHeight="15" x14ac:dyDescent="0.25"/>
  <cols>
    <col min="2" max="2" width="21.140625" customWidth="1"/>
    <col min="3" max="3" width="39.42578125" customWidth="1"/>
  </cols>
  <sheetData>
    <row r="2" spans="2:3" ht="15.75" x14ac:dyDescent="0.25">
      <c r="B2" s="77" t="s">
        <v>79</v>
      </c>
    </row>
    <row r="3" spans="2:3" ht="16.5" thickBot="1" x14ac:dyDescent="0.3">
      <c r="B3" s="77" t="s">
        <v>80</v>
      </c>
    </row>
    <row r="4" spans="2:3" ht="15.75" thickBot="1" x14ac:dyDescent="0.3">
      <c r="B4" s="16" t="s">
        <v>18</v>
      </c>
      <c r="C4" s="17" t="s">
        <v>17</v>
      </c>
    </row>
    <row r="5" spans="2:3" x14ac:dyDescent="0.25">
      <c r="B5" s="10" t="s">
        <v>43</v>
      </c>
      <c r="C5" s="50">
        <v>1</v>
      </c>
    </row>
    <row r="6" spans="2:3" x14ac:dyDescent="0.25">
      <c r="B6" s="25" t="s">
        <v>44</v>
      </c>
      <c r="C6" s="50">
        <v>3</v>
      </c>
    </row>
    <row r="7" spans="2:3" x14ac:dyDescent="0.25">
      <c r="B7" s="11" t="s">
        <v>45</v>
      </c>
      <c r="C7" s="50">
        <v>5</v>
      </c>
    </row>
    <row r="8" spans="2:3" s="32" customFormat="1" x14ac:dyDescent="0.25">
      <c r="B8" s="10" t="s">
        <v>46</v>
      </c>
      <c r="C8" s="50">
        <v>6</v>
      </c>
    </row>
    <row r="9" spans="2:3" s="32" customFormat="1" x14ac:dyDescent="0.25">
      <c r="B9" s="11" t="s">
        <v>49</v>
      </c>
      <c r="C9" s="50">
        <v>4</v>
      </c>
    </row>
    <row r="10" spans="2:3" s="32" customFormat="1" x14ac:dyDescent="0.25">
      <c r="B10" s="11" t="s">
        <v>50</v>
      </c>
      <c r="C10" s="50">
        <v>2</v>
      </c>
    </row>
    <row r="11" spans="2:3" s="32" customFormat="1" x14ac:dyDescent="0.25">
      <c r="B11" s="10" t="s">
        <v>51</v>
      </c>
      <c r="C11" s="50">
        <v>6</v>
      </c>
    </row>
    <row r="12" spans="2:3" s="32" customFormat="1" x14ac:dyDescent="0.25">
      <c r="B12" s="11" t="s">
        <v>52</v>
      </c>
      <c r="C12" s="50">
        <v>5</v>
      </c>
    </row>
    <row r="13" spans="2:3" s="32" customFormat="1" x14ac:dyDescent="0.25">
      <c r="B13" s="11" t="s">
        <v>53</v>
      </c>
      <c r="C13" s="50">
        <v>1</v>
      </c>
    </row>
    <row r="14" spans="2:3" s="32" customFormat="1" x14ac:dyDescent="0.25">
      <c r="B14" s="11" t="s">
        <v>54</v>
      </c>
      <c r="C14" s="50">
        <v>2</v>
      </c>
    </row>
    <row r="15" spans="2:3" s="32" customFormat="1" x14ac:dyDescent="0.25">
      <c r="B15" s="69" t="s">
        <v>55</v>
      </c>
      <c r="C15" s="50">
        <v>1</v>
      </c>
    </row>
    <row r="16" spans="2:3" s="32" customFormat="1" x14ac:dyDescent="0.25">
      <c r="B16" s="70" t="s">
        <v>56</v>
      </c>
      <c r="C16" s="71">
        <v>0</v>
      </c>
    </row>
    <row r="17" spans="2:4" s="32" customFormat="1" x14ac:dyDescent="0.25">
      <c r="B17" s="68" t="s">
        <v>57</v>
      </c>
      <c r="C17" s="72">
        <v>4</v>
      </c>
    </row>
    <row r="18" spans="2:4" ht="15.75" thickBot="1" x14ac:dyDescent="0.3">
      <c r="B18" s="62" t="s">
        <v>8</v>
      </c>
      <c r="C18" s="63">
        <f>SUM(C5:C17)</f>
        <v>40</v>
      </c>
    </row>
    <row r="19" spans="2:4" ht="36.75" customHeight="1" x14ac:dyDescent="0.25">
      <c r="B19" s="82" t="s">
        <v>81</v>
      </c>
      <c r="C19" s="82"/>
      <c r="D19" s="82"/>
    </row>
    <row r="20" spans="2:4" x14ac:dyDescent="0.25">
      <c r="B20" s="75" t="s">
        <v>73</v>
      </c>
    </row>
  </sheetData>
  <mergeCells count="1">
    <mergeCell ref="B19:D19"/>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AE948-91CF-48B7-94F4-77B874CA4C1F}">
  <sheetPr>
    <tabColor rgb="FF00B050"/>
  </sheetPr>
  <dimension ref="B3:D18"/>
  <sheetViews>
    <sheetView workbookViewId="0"/>
  </sheetViews>
  <sheetFormatPr defaultRowHeight="15" x14ac:dyDescent="0.25"/>
  <cols>
    <col min="2" max="2" width="19.85546875" customWidth="1"/>
    <col min="3" max="3" width="17.42578125" bestFit="1" customWidth="1"/>
    <col min="4" max="4" width="22" customWidth="1"/>
  </cols>
  <sheetData>
    <row r="3" spans="2:4" ht="16.5" thickBot="1" x14ac:dyDescent="0.3">
      <c r="B3" s="84" t="s">
        <v>82</v>
      </c>
    </row>
    <row r="4" spans="2:4" s="28" customFormat="1" ht="45.75" thickBot="1" x14ac:dyDescent="0.3">
      <c r="B4" s="52" t="s">
        <v>58</v>
      </c>
      <c r="C4" s="53" t="s">
        <v>48</v>
      </c>
      <c r="D4" s="54" t="s">
        <v>59</v>
      </c>
    </row>
    <row r="5" spans="2:4" x14ac:dyDescent="0.25">
      <c r="B5" s="10" t="s">
        <v>43</v>
      </c>
      <c r="C5" s="13">
        <v>0</v>
      </c>
      <c r="D5" s="73">
        <v>0</v>
      </c>
    </row>
    <row r="6" spans="2:4" s="32" customFormat="1" x14ac:dyDescent="0.25">
      <c r="B6" s="25" t="s">
        <v>44</v>
      </c>
      <c r="C6" s="13">
        <v>0</v>
      </c>
      <c r="D6" s="50">
        <v>0</v>
      </c>
    </row>
    <row r="7" spans="2:4" s="32" customFormat="1" x14ac:dyDescent="0.25">
      <c r="B7" s="11" t="s">
        <v>45</v>
      </c>
      <c r="C7" s="13">
        <v>5</v>
      </c>
      <c r="D7" s="50">
        <v>5</v>
      </c>
    </row>
    <row r="8" spans="2:4" s="32" customFormat="1" x14ac:dyDescent="0.25">
      <c r="B8" s="10" t="s">
        <v>46</v>
      </c>
      <c r="C8" s="13">
        <v>4</v>
      </c>
      <c r="D8" s="50">
        <v>1</v>
      </c>
    </row>
    <row r="9" spans="2:4" s="32" customFormat="1" x14ac:dyDescent="0.25">
      <c r="B9" s="11" t="s">
        <v>49</v>
      </c>
      <c r="C9" s="13">
        <v>1</v>
      </c>
      <c r="D9" s="50">
        <v>1</v>
      </c>
    </row>
    <row r="10" spans="2:4" s="32" customFormat="1" x14ac:dyDescent="0.25">
      <c r="B10" s="11" t="s">
        <v>50</v>
      </c>
      <c r="C10" s="13">
        <v>1</v>
      </c>
      <c r="D10" s="50">
        <v>0</v>
      </c>
    </row>
    <row r="11" spans="2:4" s="32" customFormat="1" x14ac:dyDescent="0.25">
      <c r="B11" s="10" t="s">
        <v>51</v>
      </c>
      <c r="C11" s="13">
        <v>2</v>
      </c>
      <c r="D11" s="50">
        <v>2</v>
      </c>
    </row>
    <row r="12" spans="2:4" s="32" customFormat="1" x14ac:dyDescent="0.25">
      <c r="B12" s="11" t="s">
        <v>52</v>
      </c>
      <c r="C12" s="74">
        <v>0</v>
      </c>
      <c r="D12" s="72">
        <v>0</v>
      </c>
    </row>
    <row r="13" spans="2:4" s="32" customFormat="1" x14ac:dyDescent="0.25">
      <c r="B13" s="49" t="s">
        <v>53</v>
      </c>
      <c r="C13" s="13">
        <v>1</v>
      </c>
      <c r="D13" s="50">
        <v>0</v>
      </c>
    </row>
    <row r="14" spans="2:4" s="32" customFormat="1" x14ac:dyDescent="0.25">
      <c r="B14" s="11" t="s">
        <v>54</v>
      </c>
      <c r="C14" s="74">
        <v>1</v>
      </c>
      <c r="D14" s="72">
        <v>0</v>
      </c>
    </row>
    <row r="15" spans="2:4" x14ac:dyDescent="0.25">
      <c r="B15" s="49" t="s">
        <v>55</v>
      </c>
      <c r="C15" s="13">
        <v>1</v>
      </c>
      <c r="D15" s="50">
        <v>1</v>
      </c>
    </row>
    <row r="16" spans="2:4" s="32" customFormat="1" x14ac:dyDescent="0.25">
      <c r="B16" s="68" t="s">
        <v>56</v>
      </c>
      <c r="C16" s="74">
        <v>1</v>
      </c>
      <c r="D16" s="72">
        <v>1</v>
      </c>
    </row>
    <row r="17" spans="2:4" ht="15.75" thickBot="1" x14ac:dyDescent="0.3">
      <c r="B17" s="62" t="s">
        <v>8</v>
      </c>
      <c r="C17" s="64">
        <f>SUM(C5:C16)</f>
        <v>17</v>
      </c>
      <c r="D17" s="63">
        <f>SUM(D5:D16)</f>
        <v>11</v>
      </c>
    </row>
    <row r="18" spans="2:4" x14ac:dyDescent="0.25">
      <c r="B18" s="80" t="s">
        <v>83</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Figure 1</vt:lpstr>
      <vt:lpstr>table 1</vt:lpstr>
      <vt:lpstr>table 2</vt:lpstr>
      <vt:lpstr>Table 3</vt:lpstr>
      <vt:lpstr>table 4</vt:lpstr>
      <vt:lpstr>table 5</vt:lpstr>
      <vt:lpstr>table 6</vt:lpstr>
      <vt:lpstr>table 7</vt:lpstr>
      <vt:lpstr>'table 5'!_Hlk25756235</vt:lpstr>
    </vt:vector>
  </TitlesOfParts>
  <Company>DHS-HQ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Rosenblum, Marc</dc:creator>
  <cp:lastModifiedBy>Scheye, James</cp:lastModifiedBy>
  <dcterms:created xsi:type="dcterms:W3CDTF">2019-06-21T14:38:13Z</dcterms:created>
  <dcterms:modified xsi:type="dcterms:W3CDTF">2022-03-23T21:38:33Z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2eef23d-2e95-4428-9a3c-2526d95b164a_Enabled">
    <vt:lpwstr>true</vt:lpwstr>
  </property>
  <property fmtid="{D5CDD505-2E9C-101B-9397-08002B2CF9AE}" pid="3" name="MSIP_Label_a2eef23d-2e95-4428-9a3c-2526d95b164a_SetDate">
    <vt:lpwstr>2022-03-23T21:17:57Z</vt:lpwstr>
  </property>
  <property fmtid="{D5CDD505-2E9C-101B-9397-08002B2CF9AE}" pid="4" name="MSIP_Label_a2eef23d-2e95-4428-9a3c-2526d95b164a_Method">
    <vt:lpwstr>Standard</vt:lpwstr>
  </property>
  <property fmtid="{D5CDD505-2E9C-101B-9397-08002B2CF9AE}" pid="5" name="MSIP_Label_a2eef23d-2e95-4428-9a3c-2526d95b164a_Name">
    <vt:lpwstr>For Official Use Only (FOUO)</vt:lpwstr>
  </property>
  <property fmtid="{D5CDD505-2E9C-101B-9397-08002B2CF9AE}" pid="6" name="MSIP_Label_a2eef23d-2e95-4428-9a3c-2526d95b164a_SiteId">
    <vt:lpwstr>3ccde76c-946d-4a12-bb7a-fc9d0842354a</vt:lpwstr>
  </property>
  <property fmtid="{D5CDD505-2E9C-101B-9397-08002B2CF9AE}" pid="7" name="MSIP_Label_a2eef23d-2e95-4428-9a3c-2526d95b164a_ActionId">
    <vt:lpwstr>9a5d7441-e236-417f-8b38-ce6de811ed62</vt:lpwstr>
  </property>
  <property fmtid="{D5CDD505-2E9C-101B-9397-08002B2CF9AE}" pid="8" name="MSIP_Label_a2eef23d-2e95-4428-9a3c-2526d95b164a_ContentBits">
    <vt:lpwstr>0</vt:lpwstr>
  </property>
</Properties>
</file>